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20490" windowHeight="7155" firstSheet="12" activeTab="12"/>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workbook>
</file>

<file path=xl/calcChain.xml><?xml version="1.0" encoding="utf-8"?>
<calcChain xmlns="http://schemas.openxmlformats.org/spreadsheetml/2006/main">
  <c r="I10" i="122"/>
  <c r="J10" s="1"/>
  <c r="K10" s="1"/>
  <c r="L10"/>
  <c r="M10" s="1"/>
  <c r="N10"/>
  <c r="P10" s="1"/>
  <c r="Q10"/>
  <c r="I11"/>
  <c r="J11" s="1"/>
  <c r="K11" s="1"/>
  <c r="L11"/>
  <c r="N11"/>
  <c r="P11" s="1"/>
  <c r="Q11"/>
  <c r="I12"/>
  <c r="J12" s="1"/>
  <c r="K12" s="1"/>
  <c r="L12"/>
  <c r="N12"/>
  <c r="P12" s="1"/>
  <c r="Q12"/>
  <c r="I13"/>
  <c r="J13" s="1"/>
  <c r="K13" s="1"/>
  <c r="L13"/>
  <c r="N13"/>
  <c r="P13" s="1"/>
  <c r="Q13"/>
  <c r="I14"/>
  <c r="J14" s="1"/>
  <c r="K14" s="1"/>
  <c r="O14" s="1"/>
  <c r="L14"/>
  <c r="M14" s="1"/>
  <c r="N14"/>
  <c r="P14" s="1"/>
  <c r="Q14"/>
  <c r="I15"/>
  <c r="J15" s="1"/>
  <c r="K15" s="1"/>
  <c r="L15"/>
  <c r="M15" s="1"/>
  <c r="N15"/>
  <c r="P15" s="1"/>
  <c r="Q15"/>
  <c r="I16"/>
  <c r="J16" s="1"/>
  <c r="K16" s="1"/>
  <c r="L16"/>
  <c r="N16"/>
  <c r="S16" s="1"/>
  <c r="Q16"/>
  <c r="I17"/>
  <c r="L17"/>
  <c r="N17"/>
  <c r="P17"/>
  <c r="Q17"/>
  <c r="I18"/>
  <c r="J18" s="1"/>
  <c r="K18" s="1"/>
  <c r="L18"/>
  <c r="M18"/>
  <c r="N18"/>
  <c r="P18"/>
  <c r="Q18"/>
  <c r="S18"/>
  <c r="I19"/>
  <c r="J19"/>
  <c r="K19" s="1"/>
  <c r="L19"/>
  <c r="M19"/>
  <c r="N19"/>
  <c r="P19"/>
  <c r="Q19"/>
  <c r="I20"/>
  <c r="J20" s="1"/>
  <c r="K20" s="1"/>
  <c r="L20"/>
  <c r="N20"/>
  <c r="P20" s="1"/>
  <c r="Q20"/>
  <c r="I21"/>
  <c r="J21" s="1"/>
  <c r="K21" s="1"/>
  <c r="L21"/>
  <c r="N21"/>
  <c r="P21" s="1"/>
  <c r="Q21"/>
  <c r="I22"/>
  <c r="J22" s="1"/>
  <c r="K22" s="1"/>
  <c r="O22" s="1"/>
  <c r="L22"/>
  <c r="M22" s="1"/>
  <c r="N22"/>
  <c r="P22" s="1"/>
  <c r="Q22"/>
  <c r="I23"/>
  <c r="J23" s="1"/>
  <c r="K23" s="1"/>
  <c r="L23"/>
  <c r="M23" s="1"/>
  <c r="N23"/>
  <c r="P23" s="1"/>
  <c r="Q23"/>
  <c r="I24"/>
  <c r="J24" s="1"/>
  <c r="K24" s="1"/>
  <c r="L24"/>
  <c r="N24"/>
  <c r="S24" s="1"/>
  <c r="Q24"/>
  <c r="I25"/>
  <c r="L25"/>
  <c r="N25"/>
  <c r="P25"/>
  <c r="Q25"/>
  <c r="I27"/>
  <c r="J27" s="1"/>
  <c r="K27" s="1"/>
  <c r="L27"/>
  <c r="M27"/>
  <c r="N27"/>
  <c r="P27"/>
  <c r="Q27"/>
  <c r="S27"/>
  <c r="I28"/>
  <c r="J28"/>
  <c r="K28" s="1"/>
  <c r="L28"/>
  <c r="M28"/>
  <c r="N28"/>
  <c r="P28"/>
  <c r="Q28"/>
  <c r="I29"/>
  <c r="J29" s="1"/>
  <c r="K29" s="1"/>
  <c r="L29"/>
  <c r="N29"/>
  <c r="P29" s="1"/>
  <c r="Q29"/>
  <c r="I30"/>
  <c r="J30" s="1"/>
  <c r="K30" s="1"/>
  <c r="L30"/>
  <c r="N30"/>
  <c r="P30" s="1"/>
  <c r="Q30"/>
  <c r="I31"/>
  <c r="J31" s="1"/>
  <c r="K31" s="1"/>
  <c r="O31" s="1"/>
  <c r="L31"/>
  <c r="M31" s="1"/>
  <c r="N31"/>
  <c r="P31" s="1"/>
  <c r="Q31"/>
  <c r="I32"/>
  <c r="J32" s="1"/>
  <c r="K32" s="1"/>
  <c r="L32"/>
  <c r="M32" s="1"/>
  <c r="N32"/>
  <c r="P32" s="1"/>
  <c r="Q32"/>
  <c r="I33"/>
  <c r="J33" s="1"/>
  <c r="K33" s="1"/>
  <c r="L33"/>
  <c r="N33"/>
  <c r="S33" s="1"/>
  <c r="Q33"/>
  <c r="I34"/>
  <c r="L34"/>
  <c r="N34"/>
  <c r="P34"/>
  <c r="Q34"/>
  <c r="I36"/>
  <c r="J36" s="1"/>
  <c r="K36" s="1"/>
  <c r="L36"/>
  <c r="M36"/>
  <c r="N36"/>
  <c r="P36"/>
  <c r="Q36"/>
  <c r="S36"/>
  <c r="I37"/>
  <c r="J37"/>
  <c r="K37" s="1"/>
  <c r="L37"/>
  <c r="M37"/>
  <c r="N37"/>
  <c r="P37"/>
  <c r="Q37"/>
  <c r="S37"/>
  <c r="I38"/>
  <c r="J38"/>
  <c r="K38" s="1"/>
  <c r="L38"/>
  <c r="N38"/>
  <c r="P38" s="1"/>
  <c r="Q38"/>
  <c r="I39"/>
  <c r="J39" s="1"/>
  <c r="K39" s="1"/>
  <c r="L39"/>
  <c r="N39"/>
  <c r="P39" s="1"/>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S34" i="122"/>
  <c r="S25"/>
  <c r="S17"/>
  <c r="M39"/>
  <c r="S38"/>
  <c r="M38"/>
  <c r="J34"/>
  <c r="K34" s="1"/>
  <c r="P33"/>
  <c r="M30"/>
  <c r="S29"/>
  <c r="M29"/>
  <c r="S28"/>
  <c r="J25"/>
  <c r="K25" s="1"/>
  <c r="P24"/>
  <c r="M21"/>
  <c r="S20"/>
  <c r="M20"/>
  <c r="S19"/>
  <c r="J17"/>
  <c r="K17" s="1"/>
  <c r="P16"/>
  <c r="M13"/>
  <c r="S12"/>
  <c r="M12"/>
  <c r="M33"/>
  <c r="M24"/>
  <c r="M16"/>
  <c r="O30" l="1"/>
  <c r="O21"/>
  <c r="O13"/>
  <c r="S32"/>
  <c r="S30"/>
  <c r="S23"/>
  <c r="S21"/>
  <c r="S15"/>
  <c r="S13"/>
  <c r="O38"/>
  <c r="O37"/>
  <c r="O36"/>
  <c r="O33"/>
  <c r="O32"/>
  <c r="O29"/>
  <c r="O28"/>
  <c r="O27"/>
  <c r="O24"/>
  <c r="O23"/>
  <c r="O20"/>
  <c r="O19"/>
  <c r="O18"/>
  <c r="O16"/>
  <c r="O15"/>
  <c r="O12"/>
  <c r="O10"/>
  <c r="O39"/>
  <c r="M34"/>
  <c r="O34" s="1"/>
  <c r="M25"/>
  <c r="O25" s="1"/>
  <c r="M17"/>
  <c r="O17" s="1"/>
  <c r="S39"/>
  <c r="S31"/>
  <c r="S22"/>
  <c r="S14"/>
  <c r="S11"/>
  <c r="M11"/>
  <c r="O11" s="1"/>
  <c r="S10"/>
</calcChain>
</file>

<file path=xl/sharedStrings.xml><?xml version="1.0" encoding="utf-8"?>
<sst xmlns="http://schemas.openxmlformats.org/spreadsheetml/2006/main" count="1458" uniqueCount="275">
  <si>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</si>
  <si>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</si>
  <si>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</si>
  <si>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</si>
  <si>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</si>
  <si>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</si>
  <si>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</si>
  <si>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</si>
  <si>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</si>
  <si>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</si>
  <si>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</si>
  <si>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</si>
  <si>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</si>
  <si>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</si>
  <si>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</si>
  <si>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</si>
  <si>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</si>
  <si>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</si>
  <si>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</si>
  <si>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</si>
  <si>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</si>
  <si>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</si>
  <si>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</si>
  <si>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</si>
  <si>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</si>
  <si>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</si>
  <si>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</si>
  <si>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</si>
  <si>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</si>
  <si>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</si>
  <si>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</si>
  <si>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</si>
  <si>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</si>
  <si>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</si>
  <si>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</si>
  <si>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</si>
  <si>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</si>
  <si>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</si>
  <si>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</si>
  <si>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</si>
  <si>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</si>
  <si>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</si>
  <si>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</si>
  <si>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</si>
  <si>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</si>
  <si>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</si>
  <si>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</si>
  <si>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</si>
  <si>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</si>
  <si>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</si>
  <si>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</si>
  <si>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</si>
  <si>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</si>
  <si>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</si>
  <si>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</si>
  <si>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</si>
  <si>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</si>
  <si>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</si>
  <si>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</si>
  <si>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</si>
  <si>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</si>
  <si>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</si>
  <si>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</si>
  <si>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</si>
  <si>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</si>
  <si>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</si>
  <si>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</si>
  <si>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</si>
  <si>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</si>
  <si>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</si>
  <si>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</si>
  <si>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</si>
  <si>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</si>
  <si>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</si>
  <si>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</si>
  <si>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</si>
  <si>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</si>
  <si>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</si>
  <si>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</si>
  <si>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</si>
  <si>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</si>
  <si>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</si>
  <si>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</si>
  <si>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</si>
  <si>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</si>
  <si>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</si>
  <si>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</si>
  <si>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</si>
  <si>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</si>
  <si>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</si>
  <si>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</si>
  <si>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</si>
  <si>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</si>
  <si>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</si>
  <si>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</si>
  <si>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</si>
  <si>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</si>
  <si>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</si>
  <si>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</si>
  <si>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</si>
  <si>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</si>
  <si>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</si>
  <si>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</si>
  <si>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</si>
  <si>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</si>
  <si>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</si>
  <si>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</si>
  <si>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</si>
  <si>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</si>
  <si>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</si>
  <si>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</si>
  <si>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</si>
  <si>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</si>
  <si>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</si>
  <si>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</si>
  <si>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</si>
  <si>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</si>
  <si>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</si>
  <si>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</si>
  <si>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</si>
  <si>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</si>
  <si>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</si>
  <si>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</si>
  <si>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</si>
  <si>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</si>
  <si>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</si>
  <si>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</si>
  <si>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</si>
  <si>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</si>
  <si>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</si>
  <si>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</si>
  <si>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</si>
  <si>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</si>
  <si>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</si>
  <si>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</si>
  <si>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</si>
  <si>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</si>
  <si>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</si>
  <si>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</si>
  <si>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</si>
  <si>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</si>
  <si>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</si>
  <si>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</si>
  <si>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</si>
  <si>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</si>
  <si>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</si>
  <si>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</si>
  <si>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</si>
  <si>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</si>
  <si>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</si>
  <si>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</si>
  <si>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</si>
  <si>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</si>
  <si>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</si>
  <si>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</si>
  <si>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</si>
  <si>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</si>
  <si>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</si>
  <si>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</si>
  <si>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</si>
  <si>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</si>
  <si>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</si>
  <si>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</si>
  <si>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</si>
  <si>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</si>
  <si>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</si>
  <si>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</si>
  <si>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</si>
  <si>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</si>
  <si>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</si>
  <si>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</si>
  <si>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</si>
  <si>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</si>
  <si>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</si>
  <si>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</si>
  <si>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</si>
  <si>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</si>
  <si>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</si>
  <si>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</si>
  <si>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</si>
  <si>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</si>
  <si>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</si>
  <si>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</si>
  <si>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</si>
  <si>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</si>
  <si>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</si>
  <si>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</si>
  <si>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</si>
  <si>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</si>
  <si>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</si>
  <si>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</si>
  <si>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</si>
  <si>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</si>
  <si>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</si>
  <si>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</si>
  <si>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</si>
  <si>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</si>
  <si>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</si>
  <si>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</si>
  <si>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</si>
  <si>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</si>
  <si>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</si>
  <si>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</si>
  <si>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</si>
  <si>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</si>
  <si>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</si>
  <si>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</si>
  <si>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</si>
  <si>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</si>
  <si>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</si>
  <si>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</si>
  <si>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</si>
  <si>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</si>
  <si>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</si>
  <si>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</si>
  <si>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</si>
  <si>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</si>
  <si>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</si>
  <si>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</si>
  <si>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</si>
  <si>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</si>
  <si>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</si>
  <si>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</si>
  <si>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</si>
  <si>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</si>
  <si>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</si>
  <si>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</si>
  <si>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</si>
  <si>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</si>
  <si>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</si>
  <si>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</si>
  <si>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</si>
  <si>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</si>
  <si>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</si>
  <si>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МУЖЧИНЫ</t>
  </si>
  <si>
    <t>Бусоргин С.</t>
  </si>
  <si>
    <t>Бусоргин С. Н.</t>
  </si>
  <si>
    <t>Ижевск.  ТК "Arena Stars"</t>
  </si>
  <si>
    <t>Бусоргин С.Н.</t>
  </si>
  <si>
    <t>Паст А.И.</t>
  </si>
  <si>
    <r>
      <t>Сеты</t>
    </r>
    <r>
      <rPr>
        <vertAlign val="superscript"/>
        <sz val="14"/>
        <rFont val="Arial Cyr"/>
        <charset val="204"/>
      </rPr>
      <t>1</t>
    </r>
  </si>
  <si>
    <r>
      <t>Геймы</t>
    </r>
    <r>
      <rPr>
        <vertAlign val="superscript"/>
        <sz val="14"/>
        <rFont val="Arial Cyr"/>
        <charset val="204"/>
      </rPr>
      <t>2</t>
    </r>
  </si>
  <si>
    <t>Любительская теннисная лига Удмуртии. Категория "Masters".</t>
  </si>
  <si>
    <t>г. Ижевск. Корты "Arena Stars"</t>
  </si>
  <si>
    <t>19-20 января  2019 г.</t>
  </si>
  <si>
    <t>1 место</t>
  </si>
  <si>
    <t>5 место</t>
  </si>
  <si>
    <t>7 место</t>
  </si>
  <si>
    <t xml:space="preserve">ФИНАЛЬНЫЙ ЭТАП  </t>
  </si>
  <si>
    <t>Любительская теннисная лига Удмуртии. Одиночный турнир. Категория "Tour".</t>
  </si>
  <si>
    <t>23-24 февраля 2019 г.</t>
  </si>
  <si>
    <t>21.02.2019 г.</t>
  </si>
  <si>
    <t>17-00</t>
  </si>
  <si>
    <t>г. Ижевск ТК "Arena Stars".</t>
  </si>
  <si>
    <t>21 февраля</t>
  </si>
  <si>
    <t>Шатаев М.</t>
  </si>
  <si>
    <t>Дементьев И.</t>
  </si>
  <si>
    <t>Ломаев А.</t>
  </si>
  <si>
    <t>Любительская теннисная лига Удмуртии. Одиночный турнир  "Arena Stars Open".</t>
  </si>
  <si>
    <t>23-24.02.19.</t>
  </si>
  <si>
    <t>Х</t>
  </si>
  <si>
    <t>Тестоедов С.</t>
  </si>
  <si>
    <t>Телегин А.</t>
  </si>
  <si>
    <t>Шатаев В.</t>
  </si>
  <si>
    <t>Курепов С.</t>
  </si>
  <si>
    <t>Штепа Л.</t>
  </si>
  <si>
    <t>Попов А.</t>
  </si>
  <si>
    <t>6/1 6/1</t>
  </si>
  <si>
    <t>6/3 6/1</t>
  </si>
  <si>
    <t>6/4 6/0</t>
  </si>
  <si>
    <t>1\: 6/2 10/7</t>
  </si>
  <si>
    <t>6/1 6/4</t>
  </si>
  <si>
    <t>6/4 6/2</t>
  </si>
  <si>
    <t>4/6 6/2 11/9</t>
  </si>
  <si>
    <t>6/4 7/5</t>
  </si>
</sst>
</file>

<file path=xl/styles.xml><?xml version="1.0" encoding="utf-8"?>
<styleSheet xmlns="http://schemas.openxmlformats.org/spreadsheetml/2006/main">
  <numFmts count="3">
    <numFmt numFmtId="164" formatCode="dd/mm/yy\ h:mm;@"/>
    <numFmt numFmtId="165" formatCode="h:mm;@"/>
    <numFmt numFmtId="166" formatCode="dddd"/>
  </numFmts>
  <fonts count="125">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sz val="16"/>
      <name val="Arial Cyr"/>
      <charset val="204"/>
    </font>
    <font>
      <b/>
      <sz val="10"/>
      <color theme="0"/>
      <name val="Arial Cyr"/>
      <family val="2"/>
      <charset val="204"/>
    </font>
    <font>
      <i/>
      <sz val="14"/>
      <name val="Arial Cyr"/>
      <charset val="204"/>
    </font>
    <font>
      <vertAlign val="superscript"/>
      <sz val="14"/>
      <name val="Arial Cyr"/>
      <charset val="204"/>
    </font>
    <font>
      <sz val="16"/>
      <color indexed="42"/>
      <name val="Arial Cyr"/>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right/>
      <top/>
      <bottom style="thick">
        <color indexed="64"/>
      </bottom>
      <diagonal/>
    </border>
    <border>
      <left style="thin">
        <color indexed="64"/>
      </left>
      <right style="medium">
        <color indexed="64"/>
      </right>
      <top/>
      <bottom/>
      <diagonal/>
    </border>
    <border>
      <left style="thick">
        <color indexed="64"/>
      </left>
      <right style="thin">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style="thin">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5"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7" borderId="0" applyNumberFormat="0" applyBorder="0" applyAlignment="0" applyProtection="0"/>
    <xf numFmtId="0" fontId="23" fillId="3" borderId="0" applyNumberFormat="0" applyBorder="0" applyAlignment="0" applyProtection="0"/>
    <xf numFmtId="0" fontId="23" fillId="1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6" fillId="22" borderId="0" applyNumberFormat="0" applyBorder="0" applyAlignment="0" applyProtection="0"/>
    <xf numFmtId="0" fontId="96" fillId="23" borderId="0" applyNumberFormat="0" applyBorder="0" applyAlignment="0" applyProtection="0"/>
    <xf numFmtId="0" fontId="96" fillId="21" borderId="0" applyNumberFormat="0" applyBorder="0" applyAlignment="0" applyProtection="0"/>
    <xf numFmtId="0" fontId="96" fillId="18" borderId="0" applyNumberFormat="0" applyBorder="0" applyAlignment="0" applyProtection="0"/>
    <xf numFmtId="0" fontId="96" fillId="19" borderId="0" applyNumberFormat="0" applyBorder="0" applyAlignment="0" applyProtection="0"/>
    <xf numFmtId="0" fontId="96" fillId="24"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14" borderId="1" applyNumberFormat="0" applyAlignment="0" applyProtection="0"/>
    <xf numFmtId="0" fontId="50" fillId="6" borderId="0" applyNumberFormat="0" applyBorder="0" applyAlignment="0" applyProtection="0"/>
    <xf numFmtId="0" fontId="98" fillId="14" borderId="2" applyNumberFormat="0" applyAlignment="0" applyProtection="0"/>
    <xf numFmtId="0" fontId="99" fillId="25"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6" borderId="0" applyNumberFormat="0" applyBorder="0" applyAlignment="0" applyProtection="0"/>
    <xf numFmtId="0" fontId="47" fillId="20" borderId="0" applyNumberFormat="0" applyBorder="0" applyAlignment="0" applyProtection="0"/>
    <xf numFmtId="0" fontId="47" fillId="15" borderId="0" applyNumberFormat="0" applyBorder="0" applyAlignment="0" applyProtection="0"/>
    <xf numFmtId="0" fontId="47" fillId="27" borderId="0" applyNumberFormat="0" applyBorder="0" applyAlignment="0" applyProtection="0"/>
    <xf numFmtId="0" fontId="47" fillId="19" borderId="0" applyNumberFormat="0" applyBorder="0" applyAlignment="0" applyProtection="0"/>
    <xf numFmtId="0" fontId="47" fillId="28"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6"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11" borderId="10" applyNumberFormat="0" applyFont="0" applyAlignment="0" applyProtection="0"/>
    <xf numFmtId="0" fontId="107" fillId="14"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14"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4" fillId="5" borderId="2" applyNumberFormat="0" applyAlignment="0" applyProtection="0"/>
    <xf numFmtId="0" fontId="25" fillId="14" borderId="1" applyNumberFormat="0" applyAlignment="0" applyProtection="0"/>
    <xf numFmtId="0" fontId="26" fillId="14"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5"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11"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2031">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pplyProtection="1">
      <alignment horizontal="center" shrinkToFit="1"/>
    </xf>
    <xf numFmtId="49" fontId="1" fillId="0" borderId="0" xfId="99" applyNumberFormat="1" applyFont="1" applyBorder="1" applyAlignment="1" applyProtection="1">
      <alignment horizontal="center" shrinkToFi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49" fontId="1" fillId="0" borderId="19" xfId="99" applyNumberFormat="1" applyFont="1" applyFill="1" applyBorder="1" applyAlignment="1" applyProtection="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0" fontId="12" fillId="0" borderId="0" xfId="99" applyFont="1" applyFill="1" applyBorder="1" applyAlignment="1">
      <alignment horizontal="center" vertical="center" shrinkToFit="1"/>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3" fillId="0" borderId="0" xfId="99" applyFont="1" applyFill="1" applyBorder="1" applyAlignment="1" applyProtection="1">
      <alignment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1" fillId="0" borderId="0" xfId="0" applyNumberFormat="1" applyFont="1" applyFill="1" applyBorder="1" applyAlignment="1" applyProtection="1">
      <alignment horizontal="center" vertical="top" shrinkToFit="1"/>
      <protection locked="0"/>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0" fontId="64" fillId="0" borderId="36"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49" fontId="16" fillId="0" borderId="0" xfId="99" applyNumberFormat="1" applyFont="1" applyFill="1" applyBorder="1"/>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0" xfId="0" applyNumberFormat="1" applyFont="1" applyBorder="1" applyAlignment="1" applyProtection="1">
      <alignment horizontal="left"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1" fillId="0" borderId="17" xfId="0" applyNumberFormat="1" applyFont="1" applyBorder="1" applyAlignment="1" applyProtection="1">
      <alignment shrinkToFit="1"/>
    </xf>
    <xf numFmtId="0" fontId="3" fillId="0" borderId="20" xfId="0" applyNumberFormat="1" applyFont="1" applyBorder="1" applyAlignment="1">
      <alignment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6" fillId="0" borderId="0" xfId="99" applyNumberFormat="1" applyFont="1" applyFill="1" applyBorder="1" applyAlignment="1">
      <alignment horizontal="center"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0" fontId="72" fillId="0" borderId="0" xfId="99" applyNumberFormat="1" applyFont="1" applyFill="1" applyBorder="1" applyAlignment="1" applyProtection="1">
      <alignment horizontal="left" shrinkToFit="1"/>
    </xf>
    <xf numFmtId="0" fontId="1" fillId="0" borderId="0" xfId="99" applyFont="1" applyFill="1" applyBorder="1" applyAlignment="1" applyProtection="1">
      <alignment horizontal="left" shrinkToFit="1"/>
    </xf>
    <xf numFmtId="0" fontId="1" fillId="0" borderId="0" xfId="99" applyFill="1" applyBorder="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21" fillId="0" borderId="20" xfId="102" applyNumberFormat="1" applyFont="1" applyFill="1" applyBorder="1" applyAlignment="1" applyProtection="1">
      <alignment horizontal="left" shrinkToFit="1"/>
      <protection locked="0"/>
    </xf>
    <xf numFmtId="0" fontId="64" fillId="0" borderId="49" xfId="99"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44" fillId="0" borderId="21" xfId="102" applyNumberFormat="1" applyFont="1" applyFill="1" applyBorder="1" applyAlignment="1" applyProtection="1">
      <alignment horizontal="center" shrinkToFit="1"/>
      <protection locked="0"/>
    </xf>
    <xf numFmtId="0" fontId="1" fillId="0" borderId="19"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64" fillId="0" borderId="20" xfId="99" applyNumberFormat="1" applyFont="1" applyFill="1" applyBorder="1" applyAlignment="1" applyProtection="1">
      <alignment vertical="justify" shrinkToFit="1"/>
      <protection locked="0"/>
    </xf>
    <xf numFmtId="0" fontId="44" fillId="0" borderId="19" xfId="102" applyNumberFormat="1" applyFont="1" applyFill="1" applyBorder="1" applyAlignment="1" applyProtection="1">
      <alignment horizontal="center" shrinkToFit="1"/>
      <protection locked="0"/>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64" fillId="0" borderId="0" xfId="99" applyNumberFormat="1" applyFont="1" applyFill="1" applyBorder="1" applyAlignment="1" applyProtection="1">
      <alignment horizontal="center" vertical="justify" shrinkToFit="1"/>
      <protection locked="0"/>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28" xfId="99" applyFont="1" applyFill="1" applyBorder="1" applyAlignment="1">
      <alignment horizontal="center" vertical="center" shrinkToFit="1"/>
    </xf>
    <xf numFmtId="0" fontId="3" fillId="0" borderId="0" xfId="99" applyFont="1" applyFill="1" applyBorder="1" applyAlignment="1" applyProtection="1">
      <alignment vertical="center" wrapText="1"/>
    </xf>
    <xf numFmtId="0" fontId="3" fillId="0" borderId="0" xfId="99" applyFont="1" applyFill="1" applyAlignment="1" applyProtection="1">
      <alignment horizontal="center" shrinkToFi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0" fontId="21" fillId="0" borderId="0" xfId="102" applyNumberFormat="1" applyFont="1" applyFill="1" applyBorder="1" applyAlignment="1" applyProtection="1">
      <alignment horizontal="left" shrinkToFit="1"/>
      <protection locked="0"/>
    </xf>
    <xf numFmtId="49" fontId="3" fillId="0" borderId="0" xfId="99" applyNumberFormat="1" applyFont="1" applyFill="1" applyBorder="1" applyAlignment="1" applyProtection="1">
      <alignment horizontal="center" vertical="top" shrinkToFit="1"/>
    </xf>
    <xf numFmtId="0" fontId="3" fillId="0" borderId="27" xfId="99" applyFont="1" applyFill="1" applyBorder="1" applyAlignment="1">
      <alignment horizontal="center" vertical="center" shrinkToFit="1"/>
    </xf>
    <xf numFmtId="0" fontId="3" fillId="0" borderId="0" xfId="99" applyNumberFormat="1" applyFont="1" applyFill="1" applyAlignment="1">
      <alignment vertical="center" shrinkToFit="1"/>
    </xf>
    <xf numFmtId="0" fontId="3" fillId="0" borderId="0" xfId="99" applyFont="1" applyFill="1" applyAlignment="1" applyProtection="1">
      <alignment vertical="center" shrinkToFit="1"/>
    </xf>
    <xf numFmtId="0" fontId="3" fillId="0" borderId="0" xfId="99" applyFont="1" applyFill="1" applyBorder="1" applyAlignment="1" applyProtection="1">
      <alignment horizontal="left" vertical="center" shrinkToFit="1"/>
    </xf>
    <xf numFmtId="0" fontId="16" fillId="0" borderId="49" xfId="99" applyNumberFormat="1" applyFont="1" applyFill="1" applyBorder="1" applyAlignment="1" applyProtection="1">
      <alignment vertical="top" shrinkToFit="1"/>
      <protection locked="0"/>
    </xf>
    <xf numFmtId="0" fontId="3" fillId="0" borderId="29" xfId="99" applyFont="1" applyFill="1" applyBorder="1" applyAlignment="1">
      <alignment horizontal="center" vertical="center" shrinkToFit="1"/>
    </xf>
    <xf numFmtId="0" fontId="3" fillId="0" borderId="19" xfId="99" applyFont="1" applyFill="1" applyBorder="1" applyAlignment="1" applyProtection="1">
      <alignment horizontal="center" shrinkToFit="1"/>
    </xf>
    <xf numFmtId="0" fontId="16" fillId="0" borderId="20" xfId="99" applyNumberFormat="1" applyFont="1" applyFill="1" applyBorder="1" applyAlignment="1" applyProtection="1">
      <alignment vertical="top" shrinkToFit="1"/>
      <protection locked="0"/>
    </xf>
    <xf numFmtId="0" fontId="72" fillId="0" borderId="0" xfId="99" applyNumberFormat="1" applyFont="1" applyFill="1" applyBorder="1" applyAlignment="1" applyProtection="1">
      <alignment horizontal="center" shrinkToFit="1"/>
    </xf>
    <xf numFmtId="0" fontId="16" fillId="0" borderId="0" xfId="99" applyNumberFormat="1" applyFont="1" applyFill="1" applyBorder="1" applyAlignment="1" applyProtection="1">
      <alignment horizontal="center" vertical="top" shrinkToFit="1"/>
      <protection locked="0"/>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0" fontId="3" fillId="0" borderId="23" xfId="99" applyFont="1" applyFill="1" applyBorder="1" applyAlignment="1">
      <alignment horizontal="center" vertical="center" shrinkToFit="1"/>
    </xf>
    <xf numFmtId="49" fontId="2" fillId="0" borderId="0" xfId="99" applyNumberFormat="1" applyFont="1" applyFill="1" applyBorder="1" applyAlignment="1">
      <alignment horizontal="center" vertical="center" wrapText="1" shrinkToFit="1"/>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0" borderId="21" xfId="99" applyFont="1" applyFill="1" applyBorder="1" applyAlignment="1">
      <alignment horizontal="center" vertical="center" shrinkToFi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148" xfId="0" applyFont="1" applyBorder="1" applyAlignment="1" applyProtection="1">
      <alignment horizontal="center" vertical="center" shrinkToFit="1"/>
      <protection locked="0"/>
    </xf>
    <xf numFmtId="0" fontId="3" fillId="0" borderId="148" xfId="0" applyFont="1" applyFill="1" applyBorder="1" applyAlignment="1" applyProtection="1">
      <alignment horizontal="center" vertical="center" shrinkToFit="1"/>
      <protection locked="0"/>
    </xf>
    <xf numFmtId="0" fontId="3" fillId="0" borderId="148" xfId="0" applyFont="1" applyBorder="1" applyAlignment="1">
      <alignment horizontal="center" vertical="center" shrinkToFit="1"/>
    </xf>
    <xf numFmtId="0" fontId="3" fillId="0" borderId="148"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70" fillId="0" borderId="0" xfId="99" applyNumberFormat="1" applyFont="1" applyBorder="1" applyAlignment="1" applyProtection="1">
      <alignment horizontal="left" shrinkToFit="1"/>
    </xf>
    <xf numFmtId="0" fontId="70" fillId="0" borderId="0" xfId="99" applyNumberFormat="1" applyFont="1" applyBorder="1" applyAlignment="1" applyProtection="1">
      <alignment horizontal="center" shrinkToFit="1"/>
    </xf>
    <xf numFmtId="0" fontId="120" fillId="0" borderId="0" xfId="99" applyNumberFormat="1" applyFont="1" applyBorder="1" applyAlignment="1">
      <alignment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49" fontId="72" fillId="0" borderId="38" xfId="99" applyNumberFormat="1" applyFont="1" applyFill="1" applyBorder="1" applyAlignment="1" applyProtection="1">
      <alignment horizontal="center"/>
      <protection locked="0"/>
    </xf>
    <xf numFmtId="49" fontId="72" fillId="0" borderId="39" xfId="99" applyNumberFormat="1" applyFont="1" applyFill="1" applyBorder="1" applyAlignment="1" applyProtection="1">
      <alignment horizontal="center"/>
      <protection locked="0"/>
    </xf>
    <xf numFmtId="49" fontId="72" fillId="0" borderId="42" xfId="99" applyNumberFormat="1" applyFont="1" applyFill="1" applyBorder="1" applyAlignment="1" applyProtection="1">
      <alignment horizontal="center"/>
      <protection locked="0"/>
    </xf>
    <xf numFmtId="49" fontId="72" fillId="0" borderId="43" xfId="99" applyNumberFormat="1" applyFont="1" applyFill="1" applyBorder="1" applyAlignment="1" applyProtection="1">
      <alignment horizontal="center"/>
      <protection locked="0"/>
    </xf>
    <xf numFmtId="49" fontId="72" fillId="0" borderId="44" xfId="99" applyNumberFormat="1" applyFont="1" applyFill="1" applyBorder="1" applyAlignment="1" applyProtection="1">
      <alignment horizontal="center"/>
      <protection locked="0"/>
    </xf>
    <xf numFmtId="49" fontId="72" fillId="0" borderId="51" xfId="99" applyNumberFormat="1" applyFont="1" applyFill="1" applyBorder="1" applyAlignment="1" applyProtection="1">
      <alignment horizontal="center" vertical="center"/>
    </xf>
    <xf numFmtId="49" fontId="72" fillId="0" borderId="40" xfId="99" applyNumberFormat="1" applyFont="1" applyFill="1" applyBorder="1" applyAlignment="1" applyProtection="1">
      <alignment horizontal="center" vertical="top" shrinkToFit="1"/>
      <protection locked="0"/>
    </xf>
    <xf numFmtId="49" fontId="72" fillId="0" borderId="41" xfId="99" applyNumberFormat="1" applyFont="1" applyFill="1" applyBorder="1" applyAlignment="1" applyProtection="1">
      <alignment horizontal="center" vertical="top" shrinkToFit="1"/>
      <protection locked="0"/>
    </xf>
    <xf numFmtId="49" fontId="72" fillId="0" borderId="52" xfId="99" applyNumberFormat="1" applyFont="1" applyFill="1" applyBorder="1" applyAlignment="1" applyProtection="1">
      <alignment horizontal="center" vertical="center"/>
    </xf>
    <xf numFmtId="49" fontId="72" fillId="0" borderId="53" xfId="99" applyNumberFormat="1" applyFont="1" applyFill="1" applyBorder="1" applyAlignment="1" applyProtection="1">
      <alignment horizontal="center" vertical="center"/>
    </xf>
    <xf numFmtId="49" fontId="72" fillId="0" borderId="54" xfId="99" applyNumberFormat="1" applyFont="1" applyFill="1" applyBorder="1" applyAlignment="1" applyProtection="1">
      <alignment horizontal="center" vertical="center"/>
    </xf>
    <xf numFmtId="49" fontId="72" fillId="0" borderId="45" xfId="99" applyNumberFormat="1" applyFont="1" applyFill="1" applyBorder="1" applyAlignment="1" applyProtection="1">
      <alignment horizontal="center" vertical="top" shrinkToFit="1"/>
      <protection locked="0"/>
    </xf>
    <xf numFmtId="49" fontId="72" fillId="0" borderId="46" xfId="99" applyNumberFormat="1" applyFont="1" applyFill="1" applyBorder="1" applyAlignment="1" applyProtection="1">
      <alignment horizontal="center" vertical="top" shrinkToFit="1"/>
      <protection locked="0"/>
    </xf>
    <xf numFmtId="49" fontId="72" fillId="0" borderId="47" xfId="99" applyNumberFormat="1" applyFont="1" applyFill="1" applyBorder="1" applyAlignment="1" applyProtection="1">
      <alignment horizontal="center" vertical="top" shrinkToFit="1"/>
      <protection locked="0"/>
    </xf>
    <xf numFmtId="49" fontId="72" fillId="0" borderId="55" xfId="99" applyNumberFormat="1" applyFont="1" applyFill="1" applyBorder="1" applyAlignment="1" applyProtection="1">
      <alignment horizontal="center" vertical="center"/>
    </xf>
    <xf numFmtId="49" fontId="72" fillId="0" borderId="0" xfId="99" applyNumberFormat="1" applyFont="1" applyFill="1" applyAlignment="1">
      <alignment horizontal="center" vertical="center"/>
    </xf>
    <xf numFmtId="49" fontId="72" fillId="0" borderId="0" xfId="99" applyNumberFormat="1" applyFont="1" applyFill="1" applyAlignment="1">
      <alignment horizontal="right" vertical="center"/>
    </xf>
    <xf numFmtId="49" fontId="72" fillId="0" borderId="0" xfId="99" applyNumberFormat="1" applyFont="1" applyFill="1" applyBorder="1" applyAlignment="1">
      <alignment vertical="center"/>
    </xf>
    <xf numFmtId="49" fontId="72" fillId="0" borderId="0" xfId="99" applyNumberFormat="1" applyFont="1" applyFill="1" applyBorder="1" applyAlignment="1">
      <alignment horizontal="center" vertical="center"/>
    </xf>
    <xf numFmtId="49" fontId="122" fillId="0" borderId="0" xfId="99" applyNumberFormat="1" applyFont="1" applyFill="1" applyBorder="1" applyAlignment="1">
      <alignment horizontal="center"/>
    </xf>
    <xf numFmtId="49" fontId="72" fillId="0" borderId="31" xfId="99" applyNumberFormat="1" applyFont="1" applyFill="1" applyBorder="1" applyAlignment="1">
      <alignment horizontal="center" vertical="center"/>
    </xf>
    <xf numFmtId="49" fontId="72" fillId="0" borderId="32" xfId="99" applyNumberFormat="1" applyFont="1" applyFill="1" applyBorder="1" applyAlignment="1">
      <alignment horizontal="center" vertical="center" textRotation="90" shrinkToFit="1"/>
    </xf>
    <xf numFmtId="49" fontId="72" fillId="0" borderId="33" xfId="99" applyNumberFormat="1" applyFont="1" applyFill="1" applyBorder="1" applyAlignment="1">
      <alignment horizontal="center" vertical="center" textRotation="90" shrinkToFit="1"/>
    </xf>
    <xf numFmtId="49" fontId="72" fillId="0" borderId="34" xfId="99" applyNumberFormat="1" applyFont="1" applyFill="1" applyBorder="1" applyAlignment="1">
      <alignment horizontal="center" vertical="center"/>
    </xf>
    <xf numFmtId="49" fontId="72" fillId="0" borderId="36" xfId="99" applyNumberFormat="1" applyFont="1" applyFill="1" applyBorder="1" applyAlignment="1">
      <alignment horizontal="center" vertical="center"/>
    </xf>
    <xf numFmtId="49" fontId="72" fillId="0" borderId="50" xfId="99" applyNumberFormat="1" applyFont="1" applyFill="1" applyBorder="1" applyAlignment="1">
      <alignment horizontal="center" vertical="center" wrapText="1"/>
    </xf>
    <xf numFmtId="49" fontId="72" fillId="0" borderId="35" xfId="99" applyNumberFormat="1" applyFont="1" applyFill="1" applyBorder="1" applyAlignment="1">
      <alignment horizontal="center" vertical="center"/>
    </xf>
    <xf numFmtId="49" fontId="72" fillId="0" borderId="32" xfId="99" applyNumberFormat="1" applyFont="1" applyFill="1" applyBorder="1" applyAlignment="1">
      <alignment horizontal="center" vertical="center"/>
    </xf>
    <xf numFmtId="49" fontId="72" fillId="0" borderId="48" xfId="99" applyNumberFormat="1" applyFont="1" applyFill="1" applyBorder="1" applyAlignment="1">
      <alignment horizontal="center" vertical="center" wrapText="1"/>
    </xf>
    <xf numFmtId="49" fontId="72" fillId="0" borderId="37" xfId="99" applyNumberFormat="1" applyFont="1" applyFill="1" applyBorder="1" applyAlignment="1">
      <alignment horizontal="center" vertical="center"/>
    </xf>
    <xf numFmtId="49" fontId="72" fillId="0" borderId="40" xfId="99" applyNumberFormat="1" applyFont="1" applyFill="1" applyBorder="1" applyAlignment="1" applyProtection="1">
      <alignment horizontal="center" vertical="top"/>
      <protection locked="0"/>
    </xf>
    <xf numFmtId="49" fontId="72" fillId="0" borderId="41" xfId="99" applyNumberFormat="1" applyFont="1" applyFill="1" applyBorder="1" applyAlignment="1" applyProtection="1">
      <alignment horizontal="center" vertical="top"/>
      <protection locked="0"/>
    </xf>
    <xf numFmtId="49" fontId="72" fillId="0" borderId="45" xfId="99" applyNumberFormat="1" applyFont="1" applyFill="1" applyBorder="1" applyAlignment="1" applyProtection="1">
      <alignment horizontal="center" vertical="top"/>
      <protection locked="0"/>
    </xf>
    <xf numFmtId="49" fontId="72" fillId="0" borderId="46" xfId="99" applyNumberFormat="1" applyFont="1" applyFill="1" applyBorder="1" applyAlignment="1" applyProtection="1">
      <alignment horizontal="center" vertical="top"/>
      <protection locked="0"/>
    </xf>
    <xf numFmtId="49" fontId="72" fillId="0" borderId="47" xfId="99" applyNumberFormat="1" applyFont="1" applyFill="1" applyBorder="1" applyAlignment="1" applyProtection="1">
      <alignment horizontal="center" vertical="top"/>
      <protection locked="0"/>
    </xf>
    <xf numFmtId="0" fontId="119" fillId="0" borderId="0" xfId="99" applyFont="1" applyBorder="1" applyAlignment="1">
      <alignment horizontal="center" vertical="center" wrapText="1"/>
    </xf>
    <xf numFmtId="0" fontId="119" fillId="0" borderId="49" xfId="0" applyNumberFormat="1" applyFont="1" applyBorder="1" applyAlignment="1" applyProtection="1">
      <alignment horizontal="center" shrinkToFit="1"/>
    </xf>
    <xf numFmtId="0" fontId="119" fillId="0" borderId="0" xfId="99" applyFont="1" applyAlignment="1">
      <alignment horizontal="center" vertical="center" wrapText="1"/>
    </xf>
    <xf numFmtId="0" fontId="119" fillId="0" borderId="22" xfId="0" applyNumberFormat="1" applyFont="1" applyBorder="1" applyAlignment="1">
      <alignment horizontal="center" vertical="center" wrapText="1"/>
    </xf>
    <xf numFmtId="49" fontId="1" fillId="0" borderId="0" xfId="99" applyNumberFormat="1" applyFill="1" applyAlignment="1">
      <alignment horizontal="center" vertical="center"/>
    </xf>
    <xf numFmtId="49" fontId="1" fillId="0" borderId="0" xfId="99" applyNumberFormat="1" applyFill="1" applyAlignment="1">
      <alignment horizontal="right" vertical="center"/>
    </xf>
    <xf numFmtId="49" fontId="1" fillId="0" borderId="0" xfId="99" applyNumberFormat="1" applyFill="1" applyBorder="1" applyAlignment="1">
      <alignment vertical="center"/>
    </xf>
    <xf numFmtId="49" fontId="1" fillId="0" borderId="0" xfId="99" applyNumberFormat="1" applyFill="1" applyBorder="1" applyAlignment="1">
      <alignment horizontal="center" vertical="center"/>
    </xf>
    <xf numFmtId="49" fontId="64" fillId="0" borderId="35"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xf>
    <xf numFmtId="49" fontId="40" fillId="0" borderId="38" xfId="99" applyNumberFormat="1" applyFont="1" applyFill="1" applyBorder="1" applyAlignment="1" applyProtection="1">
      <alignment horizontal="center"/>
      <protection locked="0"/>
    </xf>
    <xf numFmtId="49" fontId="40" fillId="0" borderId="39" xfId="99" applyNumberFormat="1" applyFont="1" applyFill="1" applyBorder="1" applyAlignment="1" applyProtection="1">
      <alignment horizontal="center"/>
      <protection locked="0"/>
    </xf>
    <xf numFmtId="49" fontId="40" fillId="0" borderId="42" xfId="99" applyNumberFormat="1" applyFont="1" applyFill="1" applyBorder="1" applyAlignment="1" applyProtection="1">
      <alignment horizontal="center"/>
      <protection locked="0"/>
    </xf>
    <xf numFmtId="49" fontId="40" fillId="0" borderId="44" xfId="99" applyNumberFormat="1" applyFont="1" applyFill="1" applyBorder="1" applyAlignment="1" applyProtection="1">
      <alignment horizontal="center"/>
      <protection locked="0"/>
    </xf>
    <xf numFmtId="49" fontId="40" fillId="0" borderId="43" xfId="99" applyNumberFormat="1" applyFont="1" applyFill="1" applyBorder="1" applyAlignment="1" applyProtection="1">
      <alignment horizontal="center"/>
      <protection locked="0"/>
    </xf>
    <xf numFmtId="49" fontId="64" fillId="0" borderId="42" xfId="99" applyNumberFormat="1" applyFont="1" applyFill="1" applyBorder="1" applyAlignment="1" applyProtection="1">
      <alignment horizontal="center"/>
      <protection locked="0"/>
    </xf>
    <xf numFmtId="49" fontId="64" fillId="0" borderId="38" xfId="99" applyNumberFormat="1" applyFont="1" applyFill="1" applyBorder="1" applyAlignment="1" applyProtection="1">
      <alignment horizontal="center"/>
      <protection locked="0"/>
    </xf>
    <xf numFmtId="0" fontId="120" fillId="0" borderId="0" xfId="0" applyNumberFormat="1" applyFont="1" applyFill="1" applyBorder="1" applyAlignment="1" applyProtection="1">
      <alignment horizontal="center" shrinkToFit="1"/>
    </xf>
    <xf numFmtId="0" fontId="0" fillId="0" borderId="49" xfId="0" applyFont="1" applyBorder="1" applyAlignment="1">
      <alignment horizontal="center" vertical="center" shrinkToFit="1"/>
    </xf>
    <xf numFmtId="0" fontId="0" fillId="0" borderId="22" xfId="0" applyNumberFormat="1" applyFont="1" applyBorder="1" applyAlignment="1" applyProtection="1">
      <alignment horizontal="center" shrinkToFit="1"/>
    </xf>
    <xf numFmtId="0" fontId="0" fillId="0" borderId="22" xfId="0" applyNumberFormat="1" applyFont="1" applyBorder="1" applyAlignment="1">
      <alignment horizontal="center" vertical="center" shrinkToFit="1"/>
    </xf>
    <xf numFmtId="0" fontId="0" fillId="0" borderId="22" xfId="0" applyFont="1" applyBorder="1" applyAlignment="1">
      <alignment horizontal="center" vertical="center" shrinkToFit="1"/>
    </xf>
    <xf numFmtId="0" fontId="120" fillId="0" borderId="0" xfId="99" applyFont="1" applyBorder="1" applyAlignment="1" applyProtection="1">
      <alignment horizontal="left" shrinkToFit="1"/>
    </xf>
    <xf numFmtId="0" fontId="120" fillId="0" borderId="0" xfId="99" applyFont="1" applyBorder="1" applyAlignment="1">
      <alignment horizontal="center" vertical="center" wrapText="1"/>
    </xf>
    <xf numFmtId="49" fontId="70" fillId="0" borderId="0" xfId="99" applyNumberFormat="1" applyFont="1" applyBorder="1" applyAlignment="1">
      <alignment horizontal="center" vertical="center" wrapText="1"/>
    </xf>
    <xf numFmtId="49" fontId="70" fillId="0" borderId="0" xfId="99" applyNumberFormat="1" applyFont="1" applyBorder="1" applyAlignment="1" applyProtection="1">
      <alignment horizontal="center" vertical="center" wrapText="1"/>
    </xf>
    <xf numFmtId="0" fontId="70" fillId="0" borderId="0" xfId="99" applyNumberFormat="1" applyFont="1" applyBorder="1" applyAlignment="1">
      <alignment horizontal="center" vertical="center" wrapText="1"/>
    </xf>
    <xf numFmtId="0" fontId="120" fillId="0" borderId="0" xfId="99" applyNumberFormat="1" applyFont="1" applyBorder="1" applyAlignment="1" applyProtection="1">
      <alignment horizontal="center" shrinkToFit="1"/>
    </xf>
    <xf numFmtId="49" fontId="120" fillId="0" borderId="0" xfId="99" applyNumberFormat="1" applyFont="1" applyBorder="1" applyAlignment="1" applyProtection="1">
      <alignment horizontal="center" shrinkToFit="1"/>
    </xf>
    <xf numFmtId="0" fontId="120" fillId="0" borderId="0" xfId="99" applyNumberFormat="1" applyFont="1" applyBorder="1" applyAlignment="1">
      <alignment horizontal="center" shrinkToFit="1"/>
    </xf>
    <xf numFmtId="0" fontId="124" fillId="0" borderId="20" xfId="0" applyNumberFormat="1" applyFont="1" applyFill="1" applyBorder="1" applyAlignment="1" applyProtection="1">
      <alignment horizontal="left" shrinkToFit="1"/>
      <protection locked="0"/>
    </xf>
    <xf numFmtId="0" fontId="120" fillId="0" borderId="0" xfId="99" applyNumberFormat="1" applyFont="1" applyFill="1" applyBorder="1" applyAlignment="1" applyProtection="1">
      <alignment horizontal="center" shrinkToFit="1"/>
    </xf>
    <xf numFmtId="0" fontId="120" fillId="0" borderId="0" xfId="99" applyNumberFormat="1" applyFont="1" applyFill="1" applyBorder="1" applyAlignment="1">
      <alignment horizontal="center" shrinkToFit="1"/>
    </xf>
    <xf numFmtId="0" fontId="120" fillId="0" borderId="0" xfId="0" applyNumberFormat="1" applyFont="1" applyFill="1" applyBorder="1" applyAlignment="1" applyProtection="1">
      <alignment horizontal="left" shrinkToFit="1"/>
    </xf>
    <xf numFmtId="0" fontId="124" fillId="0" borderId="21" xfId="0" applyNumberFormat="1" applyFont="1" applyFill="1" applyBorder="1" applyAlignment="1" applyProtection="1">
      <alignment horizontal="center" shrinkToFit="1"/>
      <protection locked="0"/>
    </xf>
    <xf numFmtId="0" fontId="120" fillId="0" borderId="19" xfId="99" applyNumberFormat="1" applyFont="1" applyFill="1" applyBorder="1" applyAlignment="1" applyProtection="1">
      <alignment horizontal="center" vertical="top" shrinkToFit="1"/>
    </xf>
    <xf numFmtId="0" fontId="120" fillId="0" borderId="19" xfId="0" applyNumberFormat="1" applyFont="1" applyFill="1" applyBorder="1" applyAlignment="1" applyProtection="1">
      <alignment horizontal="center" shrinkToFit="1"/>
    </xf>
    <xf numFmtId="0" fontId="124" fillId="0" borderId="0" xfId="0" applyNumberFormat="1" applyFont="1" applyFill="1" applyBorder="1" applyAlignment="1" applyProtection="1">
      <alignment horizontal="left" shrinkToFit="1"/>
      <protection locked="0"/>
    </xf>
    <xf numFmtId="0" fontId="120" fillId="0" borderId="0" xfId="0" applyNumberFormat="1" applyFont="1" applyFill="1" applyBorder="1" applyAlignment="1" applyProtection="1">
      <alignment horizontal="center" vertical="top" shrinkToFit="1"/>
    </xf>
    <xf numFmtId="0" fontId="124" fillId="0" borderId="19" xfId="0" applyNumberFormat="1" applyFont="1" applyFill="1" applyBorder="1" applyAlignment="1" applyProtection="1">
      <alignment horizontal="center" shrinkToFit="1"/>
      <protection locked="0"/>
    </xf>
    <xf numFmtId="0" fontId="120" fillId="0" borderId="19" xfId="99" applyNumberFormat="1" applyFont="1" applyFill="1" applyBorder="1" applyAlignment="1" applyProtection="1">
      <alignment horizontal="center" vertical="top" shrinkToFit="1"/>
      <protection locked="0"/>
    </xf>
    <xf numFmtId="49" fontId="120" fillId="0" borderId="19" xfId="0" applyNumberFormat="1" applyFont="1" applyFill="1" applyBorder="1" applyAlignment="1" applyProtection="1">
      <alignment horizontal="center" shrinkToFit="1"/>
    </xf>
    <xf numFmtId="0" fontId="120" fillId="0" borderId="19" xfId="99" applyNumberFormat="1" applyFont="1" applyFill="1" applyBorder="1" applyAlignment="1">
      <alignment horizontal="center" shrinkToFit="1"/>
    </xf>
    <xf numFmtId="49" fontId="120" fillId="0" borderId="0" xfId="0" applyNumberFormat="1" applyFont="1" applyFill="1" applyBorder="1" applyAlignment="1" applyProtection="1">
      <alignment horizontal="center" shrinkToFit="1"/>
    </xf>
    <xf numFmtId="0" fontId="124" fillId="0" borderId="21" xfId="0" applyNumberFormat="1" applyFont="1" applyFill="1" applyBorder="1" applyAlignment="1" applyProtection="1">
      <alignment horizontal="left" shrinkToFit="1"/>
      <protection locked="0"/>
    </xf>
    <xf numFmtId="0" fontId="120" fillId="0" borderId="19" xfId="99" applyNumberFormat="1" applyFont="1" applyFill="1" applyBorder="1" applyAlignment="1" applyProtection="1">
      <alignment horizontal="center" shrinkToFit="1"/>
    </xf>
    <xf numFmtId="0" fontId="120" fillId="0" borderId="19" xfId="0" applyNumberFormat="1" applyFont="1" applyFill="1" applyBorder="1" applyAlignment="1" applyProtection="1">
      <alignment horizontal="center" vertical="top" shrinkToFit="1"/>
    </xf>
    <xf numFmtId="0" fontId="120" fillId="0" borderId="0" xfId="99" applyNumberFormat="1" applyFont="1" applyFill="1" applyBorder="1" applyAlignment="1" applyProtection="1">
      <alignment horizontal="center" vertical="top" shrinkToFit="1"/>
    </xf>
    <xf numFmtId="49" fontId="120" fillId="0" borderId="19" xfId="99" applyNumberFormat="1" applyFont="1" applyFill="1" applyBorder="1" applyAlignment="1" applyProtection="1">
      <alignment horizontal="center" shrinkToFit="1"/>
    </xf>
    <xf numFmtId="0" fontId="120" fillId="0" borderId="0" xfId="0" applyNumberFormat="1" applyFont="1" applyBorder="1" applyAlignment="1" applyProtection="1">
      <alignment horizontal="center" shrinkToFit="1"/>
    </xf>
    <xf numFmtId="0" fontId="120" fillId="0" borderId="0" xfId="99" applyFont="1" applyAlignment="1">
      <alignment horizontal="center" vertical="center" wrapText="1"/>
    </xf>
    <xf numFmtId="0" fontId="120" fillId="0" borderId="0" xfId="99" applyNumberFormat="1" applyFont="1" applyFill="1" applyBorder="1" applyAlignment="1" applyProtection="1">
      <alignment vertical="top" shrinkToFit="1"/>
    </xf>
    <xf numFmtId="49" fontId="120" fillId="0" borderId="0" xfId="99" applyNumberFormat="1" applyFont="1" applyFill="1" applyBorder="1" applyAlignment="1">
      <alignment shrinkToFit="1"/>
    </xf>
    <xf numFmtId="0" fontId="120" fillId="0" borderId="0" xfId="99" applyNumberFormat="1" applyFont="1" applyBorder="1" applyAlignment="1" applyProtection="1">
      <alignment horizontal="left" shrinkToFit="1"/>
    </xf>
    <xf numFmtId="0" fontId="120" fillId="0" borderId="0" xfId="99" applyNumberFormat="1" applyFont="1" applyFill="1" applyBorder="1" applyAlignment="1" applyProtection="1">
      <alignment horizontal="left" shrinkToFit="1"/>
    </xf>
    <xf numFmtId="0" fontId="120" fillId="0" borderId="0" xfId="99" applyNumberFormat="1" applyFont="1" applyFill="1" applyBorder="1" applyAlignment="1" applyProtection="1">
      <alignment horizontal="center" vertical="top" shrinkToFit="1"/>
      <protection locked="0"/>
    </xf>
    <xf numFmtId="49" fontId="120" fillId="0" borderId="0" xfId="99" applyNumberFormat="1" applyFont="1" applyFill="1" applyBorder="1" applyAlignment="1">
      <alignment horizontal="center" shrinkToFit="1"/>
    </xf>
    <xf numFmtId="49" fontId="120" fillId="0" borderId="20" xfId="99" applyNumberFormat="1" applyFont="1" applyFill="1" applyBorder="1" applyAlignment="1">
      <alignment vertical="center" wrapText="1" shrinkToFit="1"/>
    </xf>
    <xf numFmtId="0" fontId="120" fillId="0" borderId="26" xfId="0" applyNumberFormat="1" applyFont="1" applyBorder="1" applyAlignment="1">
      <alignment shrinkToFit="1"/>
    </xf>
    <xf numFmtId="0" fontId="120" fillId="0" borderId="0" xfId="99" applyFont="1" applyFill="1" applyBorder="1" applyAlignment="1">
      <alignment vertical="center" shrinkToFit="1"/>
    </xf>
    <xf numFmtId="49" fontId="120" fillId="0" borderId="17" xfId="99" applyNumberFormat="1" applyFont="1" applyFill="1" applyBorder="1" applyAlignment="1">
      <alignment vertical="center" wrapText="1" shrinkToFit="1"/>
    </xf>
    <xf numFmtId="0" fontId="120" fillId="0" borderId="24" xfId="0" applyNumberFormat="1" applyFont="1" applyBorder="1" applyAlignment="1">
      <alignment shrinkToFit="1"/>
    </xf>
    <xf numFmtId="0" fontId="120" fillId="0" borderId="19" xfId="0" applyNumberFormat="1" applyFont="1" applyBorder="1" applyAlignment="1" applyProtection="1">
      <alignment vertical="center" shrinkToFit="1"/>
      <protection locked="0"/>
    </xf>
    <xf numFmtId="0" fontId="120" fillId="0" borderId="0" xfId="99" applyFont="1" applyFill="1" applyBorder="1" applyAlignment="1" applyProtection="1">
      <alignment shrinkToFit="1"/>
    </xf>
    <xf numFmtId="0" fontId="120" fillId="0" borderId="0" xfId="99" applyFont="1" applyFill="1" applyBorder="1" applyAlignment="1" applyProtection="1">
      <alignment horizontal="center" shrinkToFit="1"/>
    </xf>
    <xf numFmtId="0" fontId="120" fillId="0" borderId="0" xfId="99" applyFont="1" applyFill="1" applyBorder="1" applyAlignment="1">
      <alignment horizontal="center" vertical="center" shrinkToFit="1"/>
    </xf>
    <xf numFmtId="0" fontId="120" fillId="0" borderId="0" xfId="99" applyFont="1" applyFill="1" applyBorder="1" applyAlignment="1" applyProtection="1">
      <alignment horizontal="center" vertical="center" shrinkToFit="1"/>
    </xf>
    <xf numFmtId="0" fontId="120" fillId="0" borderId="0" xfId="99" applyFont="1" applyFill="1" applyBorder="1" applyAlignment="1" applyProtection="1">
      <alignment vertical="center" shrinkToFit="1"/>
    </xf>
    <xf numFmtId="0" fontId="120" fillId="0" borderId="0" xfId="99" applyNumberFormat="1" applyFont="1" applyFill="1" applyBorder="1" applyAlignment="1" applyProtection="1">
      <alignment vertical="center" shrinkToFit="1"/>
    </xf>
    <xf numFmtId="0" fontId="120" fillId="0" borderId="0" xfId="99" applyNumberFormat="1" applyFont="1" applyBorder="1" applyAlignment="1" applyProtection="1">
      <alignment shrinkToFit="1"/>
    </xf>
    <xf numFmtId="0" fontId="120" fillId="0" borderId="0" xfId="0" applyNumberFormat="1" applyFont="1" applyFill="1" applyBorder="1" applyAlignment="1" applyProtection="1">
      <alignment vertical="top"/>
    </xf>
    <xf numFmtId="0" fontId="120" fillId="0" borderId="0" xfId="0" applyNumberFormat="1" applyFont="1" applyFill="1" applyBorder="1" applyAlignment="1" applyProtection="1">
      <alignment vertical="top" shrinkToFit="1"/>
    </xf>
    <xf numFmtId="0" fontId="120" fillId="0" borderId="0" xfId="0" applyFont="1" applyFill="1" applyAlignment="1">
      <alignment vertical="center" shrinkToFi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39" fillId="0" borderId="25" xfId="0" applyFont="1" applyBorder="1" applyAlignment="1">
      <alignment horizontal="center" vertical="center"/>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4" xfId="0" applyFont="1" applyBorder="1" applyAlignment="1" applyProtection="1">
      <alignment horizontal="center" vertical="center" shrinkToFi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3" fillId="30" borderId="28" xfId="0" applyFont="1" applyFill="1" applyBorder="1" applyAlignment="1">
      <alignment horizontal="center" vertical="center" shrinkToFit="1"/>
    </xf>
    <xf numFmtId="0" fontId="1" fillId="30" borderId="28" xfId="0" applyFont="1" applyFill="1" applyBorder="1" applyAlignment="1">
      <alignment horizontal="center" vertical="center" wrapText="1"/>
    </xf>
    <xf numFmtId="0" fontId="64" fillId="0" borderId="28" xfId="0" applyFont="1" applyBorder="1" applyAlignment="1">
      <alignment horizontal="center" vertical="center" shrinkToFit="1"/>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41" fillId="30" borderId="28" xfId="0" applyFont="1" applyFill="1" applyBorder="1" applyAlignment="1" applyProtection="1">
      <alignment horizontal="center" vertical="center" shrinkToFit="1"/>
    </xf>
    <xf numFmtId="0" fontId="3" fillId="30" borderId="28" xfId="105" applyFont="1" applyFill="1" applyBorder="1" applyAlignment="1">
      <alignment horizontal="center" vertical="center" shrinkToFit="1"/>
    </xf>
    <xf numFmtId="49" fontId="89" fillId="30" borderId="97" xfId="105" applyNumberFormat="1" applyFont="1" applyFill="1" applyBorder="1" applyAlignment="1">
      <alignment horizontal="center" vertical="center" wrapText="1"/>
    </xf>
    <xf numFmtId="49" fontId="89" fillId="30" borderId="98" xfId="105" applyNumberFormat="1" applyFont="1" applyFill="1" applyBorder="1" applyAlignment="1">
      <alignment horizontal="center" vertical="center" wrapText="1"/>
    </xf>
    <xf numFmtId="49" fontId="89" fillId="30" borderId="99" xfId="105" applyNumberFormat="1" applyFont="1" applyFill="1" applyBorder="1" applyAlignment="1">
      <alignment horizontal="center" vertical="center" wrapText="1"/>
    </xf>
    <xf numFmtId="49" fontId="89" fillId="30" borderId="100"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92" xfId="105" applyNumberFormat="1" applyFont="1" applyFill="1" applyBorder="1" applyAlignment="1">
      <alignment horizontal="center" vertical="top"/>
    </xf>
    <xf numFmtId="49" fontId="90" fillId="30" borderId="93" xfId="105" applyNumberFormat="1" applyFont="1" applyFill="1" applyBorder="1" applyAlignment="1">
      <alignment horizontal="center" vertical="top"/>
    </xf>
    <xf numFmtId="49" fontId="90" fillId="30" borderId="94" xfId="105" applyNumberFormat="1" applyFont="1" applyFill="1" applyBorder="1" applyAlignment="1">
      <alignment horizontal="center" vertical="top"/>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95" xfId="105" applyNumberFormat="1" applyFont="1" applyFill="1" applyBorder="1" applyAlignment="1">
      <alignment horizontal="center" vertical="center" wrapText="1"/>
    </xf>
    <xf numFmtId="49" fontId="89" fillId="30" borderId="96" xfId="105" applyNumberFormat="1" applyFont="1" applyFill="1" applyBorder="1" applyAlignment="1">
      <alignment horizontal="center" vertical="center" wrapText="1"/>
    </xf>
    <xf numFmtId="49" fontId="88" fillId="0" borderId="28" xfId="105" applyNumberFormat="1" applyFont="1" applyFill="1" applyBorder="1" applyAlignment="1">
      <alignment horizontal="center" vertical="center"/>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0" xfId="0" applyFont="1" applyFill="1" applyBorder="1" applyAlignment="1">
      <alignment horizontal="left" shrinkToFit="1"/>
    </xf>
    <xf numFmtId="0" fontId="16" fillId="0" borderId="107" xfId="0" applyFont="1" applyBorder="1" applyAlignment="1" applyProtection="1">
      <alignment horizontal="left" vertical="center" shrinkToFit="1"/>
      <protection locked="0"/>
    </xf>
    <xf numFmtId="0" fontId="16" fillId="0" borderId="108" xfId="0" applyFont="1" applyBorder="1" applyAlignment="1" applyProtection="1">
      <alignment horizontal="left" vertical="center" shrinkToFit="1"/>
      <protection locked="0"/>
    </xf>
    <xf numFmtId="0" fontId="16" fillId="0" borderId="109" xfId="0" applyFont="1" applyBorder="1" applyAlignment="1" applyProtection="1">
      <alignment horizontal="left" vertical="center" shrinkToFit="1"/>
      <protection locked="0"/>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104" xfId="0" applyFont="1" applyBorder="1" applyAlignment="1" applyProtection="1">
      <alignment horizontal="left" vertical="center" shrinkToFit="1"/>
      <protection locked="0"/>
    </xf>
    <xf numFmtId="0" fontId="16" fillId="0" borderId="105" xfId="0" applyFont="1" applyBorder="1" applyAlignment="1" applyProtection="1">
      <alignment horizontal="left" vertical="center" shrinkToFit="1"/>
      <protection locked="0"/>
    </xf>
    <xf numFmtId="0" fontId="16" fillId="0" borderId="106" xfId="0" applyFont="1" applyBorder="1" applyAlignment="1" applyProtection="1">
      <alignment horizontal="left" vertical="center" shrinkToFit="1"/>
      <protection locked="0"/>
    </xf>
    <xf numFmtId="0" fontId="16" fillId="0" borderId="101" xfId="0" applyFont="1" applyBorder="1" applyAlignment="1" applyProtection="1">
      <alignment horizontal="left" vertical="center" shrinkToFit="1"/>
      <protection locked="0"/>
    </xf>
    <xf numFmtId="0" fontId="16" fillId="0" borderId="102" xfId="0" applyFont="1" applyBorder="1" applyAlignment="1" applyProtection="1">
      <alignment horizontal="left" vertical="center" shrinkToFit="1"/>
      <protection locked="0"/>
    </xf>
    <xf numFmtId="0" fontId="16" fillId="0" borderId="103" xfId="0" applyFont="1" applyBorder="1" applyAlignment="1" applyProtection="1">
      <alignment horizontal="left" vertical="center" shrinkToFit="1"/>
      <protection locked="0"/>
    </xf>
    <xf numFmtId="0" fontId="19" fillId="0" borderId="28" xfId="0" applyFont="1" applyBorder="1" applyAlignment="1">
      <alignment horizontal="center" vertical="center" shrinkToFit="1"/>
    </xf>
    <xf numFmtId="0" fontId="2" fillId="0" borderId="101" xfId="0" applyFont="1" applyBorder="1" applyAlignment="1">
      <alignment horizontal="center" vertical="center" wrapText="1"/>
    </xf>
    <xf numFmtId="0" fontId="2" fillId="0" borderId="102" xfId="0" applyFont="1" applyBorder="1" applyAlignment="1">
      <alignment horizontal="center" vertical="center" wrapText="1"/>
    </xf>
    <xf numFmtId="0" fontId="2" fillId="0" borderId="103" xfId="0" applyFont="1" applyBorder="1" applyAlignment="1">
      <alignment horizontal="center" vertical="center" wrapText="1"/>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3" fillId="30" borderId="21" xfId="0" applyFont="1" applyFill="1" applyBorder="1" applyAlignment="1">
      <alignment horizontal="left" shrinkToFit="1"/>
    </xf>
    <xf numFmtId="0" fontId="3" fillId="30" borderId="49" xfId="0" applyFont="1" applyFill="1" applyBorder="1" applyAlignment="1">
      <alignment horizontal="left" shrinkToFi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2" fillId="30" borderId="28" xfId="0" applyFont="1" applyFill="1" applyBorder="1" applyAlignment="1">
      <alignment horizontal="center" vertical="center" wrapText="1"/>
    </xf>
    <xf numFmtId="0" fontId="7" fillId="0" borderId="0" xfId="0" applyFont="1" applyAlignment="1">
      <alignment horizontal="center" vertical="center"/>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39" fillId="30" borderId="28" xfId="0" applyFont="1" applyFill="1" applyBorder="1" applyAlignment="1">
      <alignment horizontal="center" vertic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49" fontId="111" fillId="30" borderId="113"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4" xfId="101" applyNumberFormat="1" applyFont="1" applyBorder="1" applyAlignment="1">
      <alignment horizontal="center" vertical="center" textRotation="255" shrinkToFit="1"/>
    </xf>
    <xf numFmtId="49" fontId="112" fillId="0" borderId="115"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91" xfId="101" applyNumberFormat="1" applyFont="1" applyBorder="1" applyAlignment="1">
      <alignment horizontal="center" vertical="top"/>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3"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87" fillId="0" borderId="111"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21" xfId="101" applyNumberFormat="1" applyFont="1" applyBorder="1" applyAlignment="1">
      <alignment horizontal="left"/>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87" fillId="0" borderId="23" xfId="101" applyNumberFormat="1" applyFont="1" applyBorder="1" applyAlignment="1">
      <alignment horizontal="left"/>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112" fillId="0" borderId="112"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112" fillId="0" borderId="17" xfId="101" applyNumberFormat="1" applyFont="1" applyBorder="1" applyAlignment="1">
      <alignment horizontal="center" vertical="top" wrapText="1"/>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0"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0" fontId="39" fillId="0" borderId="17"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0" xfId="0" applyNumberFormat="1" applyFont="1" applyBorder="1" applyAlignment="1">
      <alignment horizontal="left" vertical="center"/>
    </xf>
    <xf numFmtId="0" fontId="41" fillId="30" borderId="29" xfId="0" applyNumberFormat="1" applyFont="1" applyFill="1" applyBorder="1" applyAlignment="1">
      <alignment horizontal="left" vertical="center"/>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right"/>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2" fillId="0" borderId="0" xfId="0" applyNumberFormat="1" applyFont="1" applyBorder="1" applyAlignment="1">
      <alignment horizontal="center"/>
    </xf>
    <xf numFmtId="0" fontId="0" fillId="0" borderId="0"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 fillId="0" borderId="17" xfId="0" applyFont="1" applyFill="1" applyBorder="1" applyAlignment="1" applyProtection="1">
      <alignment horizontal="center" vertical="top" shrinkToFit="1"/>
      <protection locked="0"/>
    </xf>
    <xf numFmtId="0" fontId="7" fillId="0" borderId="116" xfId="0" applyNumberFormat="1" applyFont="1" applyBorder="1" applyAlignment="1">
      <alignment horizontal="center" vertical="center" textRotation="90"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0" fillId="0" borderId="26" xfId="0" quotePrefix="1" applyNumberFormat="1" applyFont="1" applyBorder="1" applyAlignment="1" applyProtection="1">
      <alignment horizont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0" fontId="41" fillId="30" borderId="27" xfId="0" applyNumberFormat="1" applyFont="1" applyFill="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0" fillId="0" borderId="19" xfId="0" applyFill="1" applyBorder="1" applyAlignment="1" applyProtection="1">
      <alignment horizontal="center" shrinkToFit="1"/>
    </xf>
    <xf numFmtId="0" fontId="0" fillId="0" borderId="23" xfId="0" applyFill="1" applyBorder="1" applyAlignment="1" applyProtection="1">
      <alignment horizontal="center" shrinkToFit="1"/>
    </xf>
    <xf numFmtId="0" fontId="3" fillId="0" borderId="0" xfId="0" applyNumberFormat="1" applyFont="1" applyBorder="1" applyAlignment="1" applyProtection="1">
      <alignment horizontal="left" vertical="center" shrinkToFit="1"/>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3" fillId="0" borderId="0" xfId="0" applyNumberFormat="1" applyFont="1" applyBorder="1" applyAlignment="1">
      <alignment horizontal="center" vertical="center" shrinkToFit="1"/>
    </xf>
    <xf numFmtId="0" fontId="3" fillId="0" borderId="0" xfId="0" applyFont="1" applyFill="1" applyBorder="1" applyAlignment="1">
      <alignment horizontal="center" shrinkToFit="1"/>
    </xf>
    <xf numFmtId="0" fontId="39" fillId="0" borderId="21"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17" xfId="0" applyNumberFormat="1" applyFont="1" applyBorder="1" applyAlignment="1" applyProtection="1">
      <alignment horizontal="left" vertical="center" shrinkToFit="1"/>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1" fillId="0" borderId="0" xfId="0" applyNumberFormat="1" applyFont="1" applyFill="1" applyBorder="1" applyAlignment="1">
      <alignment horizontal="center" shrinkToFit="1"/>
    </xf>
    <xf numFmtId="0" fontId="1" fillId="0" borderId="0" xfId="0" applyNumberFormat="1" applyFont="1" applyBorder="1" applyAlignment="1">
      <alignment horizontal="center" shrinkToFit="1"/>
    </xf>
    <xf numFmtId="0" fontId="1" fillId="0" borderId="22" xfId="0" applyNumberFormat="1" applyFont="1" applyFill="1" applyBorder="1" applyAlignment="1">
      <alignment horizontal="center" shrinkToFit="1"/>
    </xf>
    <xf numFmtId="0" fontId="39" fillId="0" borderId="17" xfId="0" applyFont="1" applyBorder="1" applyAlignment="1">
      <alignment horizontal="left" vertical="center"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2"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39" fillId="0" borderId="0" xfId="0" applyFont="1" applyBorder="1" applyAlignment="1">
      <alignment horizontal="left" vertic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49" fontId="1" fillId="0" borderId="0" xfId="0" applyNumberFormat="1" applyFont="1" applyBorder="1" applyAlignment="1">
      <alignment horizontal="center" shrinkToFit="1"/>
    </xf>
    <xf numFmtId="0" fontId="1" fillId="0" borderId="0" xfId="0" applyNumberFormat="1" applyFont="1" applyBorder="1" applyAlignment="1" applyProtection="1">
      <alignment horizontal="center" vertical="top"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 fillId="0" borderId="0"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0" fontId="39" fillId="0" borderId="20" xfId="0" applyFont="1" applyBorder="1" applyAlignment="1">
      <alignment horizontal="left" vertical="center" shrinkToFit="1"/>
    </xf>
    <xf numFmtId="0" fontId="39" fillId="0" borderId="0" xfId="0" applyFont="1" applyBorder="1" applyAlignment="1" applyProtection="1">
      <alignment horizontal="left" shrinkToFit="1"/>
    </xf>
    <xf numFmtId="0" fontId="0" fillId="0" borderId="0" xfId="0" applyFill="1"/>
    <xf numFmtId="0" fontId="0" fillId="0" borderId="17" xfId="0" applyFill="1" applyBorder="1"/>
    <xf numFmtId="49" fontId="1" fillId="0" borderId="0" xfId="0" applyNumberFormat="1" applyFont="1" applyFill="1" applyBorder="1" applyAlignment="1">
      <alignment horizontal="center" shrinkToFit="1"/>
    </xf>
    <xf numFmtId="0" fontId="1" fillId="0" borderId="20" xfId="0" applyNumberFormat="1" applyFont="1" applyFill="1" applyBorder="1" applyAlignment="1" applyProtection="1">
      <alignment horizontal="left" shrinkToFit="1"/>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1" fillId="0" borderId="17" xfId="0" applyNumberFormat="1" applyFont="1" applyFill="1" applyBorder="1" applyAlignment="1" applyProtection="1">
      <alignment horizontal="left" shrinkToFi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49" fontId="1" fillId="0" borderId="22" xfId="0" applyNumberFormat="1" applyFont="1" applyFill="1" applyBorder="1" applyAlignment="1">
      <alignment horizontal="center"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49" fontId="0"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49" fontId="1"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25"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49" xfId="0" applyFont="1" applyBorder="1" applyAlignment="1">
      <alignment horizontal="left" vertical="center" shrinkToFit="1"/>
    </xf>
    <xf numFmtId="0" fontId="39" fillId="0" borderId="17" xfId="0" applyFont="1" applyBorder="1" applyAlignment="1">
      <alignment horizontal="left" vertical="center" wrapTex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41" fillId="30" borderId="29" xfId="0" applyFont="1" applyFill="1" applyBorder="1" applyAlignment="1" applyProtection="1">
      <alignment horizontal="left" vertical="center" shrinkToFi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0" fontId="12" fillId="33" borderId="24" xfId="99" applyFont="1" applyFill="1" applyBorder="1" applyAlignment="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41" fillId="0" borderId="0" xfId="0" applyNumberFormat="1" applyFont="1" applyFill="1" applyAlignment="1">
      <alignment horizontal="center" vertical="center" wrapTex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41" fillId="30" borderId="29" xfId="0" applyFont="1" applyFill="1" applyBorder="1" applyAlignment="1">
      <alignment horizontal="left" vertical="center" shrinkToFit="1"/>
    </xf>
    <xf numFmtId="0" fontId="12" fillId="0" borderId="0" xfId="0" applyNumberFormat="1" applyFont="1" applyBorder="1" applyAlignment="1" applyProtection="1">
      <alignment horizontal="center" shrinkToFit="1"/>
    </xf>
    <xf numFmtId="49" fontId="41" fillId="0" borderId="17" xfId="0" applyNumberFormat="1" applyFont="1" applyFill="1" applyBorder="1" applyAlignment="1">
      <alignment horizontal="center" vertical="center" wrapText="1"/>
    </xf>
    <xf numFmtId="0" fontId="1" fillId="30" borderId="20" xfId="0" applyNumberFormat="1" applyFont="1" applyFill="1" applyBorder="1" applyAlignment="1" applyProtection="1">
      <alignment horizontal="left" shrinkToFit="1"/>
    </xf>
    <xf numFmtId="0" fontId="0" fillId="30" borderId="17" xfId="0" applyFill="1" applyBorder="1"/>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120" fillId="0" borderId="49" xfId="99" applyNumberFormat="1" applyFont="1" applyBorder="1" applyAlignment="1" applyProtection="1">
      <alignment horizontal="left" shrinkToFit="1"/>
    </xf>
    <xf numFmtId="0" fontId="120" fillId="0" borderId="25" xfId="99" applyNumberFormat="1" applyFont="1" applyBorder="1" applyAlignment="1" applyProtection="1">
      <alignment horizontal="left" shrinkToFit="1"/>
    </xf>
    <xf numFmtId="0" fontId="120" fillId="0" borderId="21" xfId="0" applyNumberFormat="1" applyFont="1" applyBorder="1" applyAlignment="1" applyProtection="1">
      <alignment horizontal="left" shrinkToFit="1"/>
    </xf>
    <xf numFmtId="0" fontId="120" fillId="0" borderId="23" xfId="0" applyNumberFormat="1" applyFont="1" applyBorder="1" applyAlignment="1" applyProtection="1">
      <alignment horizontal="left" shrinkToFit="1"/>
    </xf>
    <xf numFmtId="0" fontId="120" fillId="0" borderId="20" xfId="0" applyNumberFormat="1" applyFont="1" applyBorder="1" applyAlignment="1" applyProtection="1">
      <alignment horizontal="left" shrinkToFit="1"/>
    </xf>
    <xf numFmtId="0" fontId="120" fillId="0" borderId="17" xfId="0" applyNumberFormat="1" applyFont="1" applyBorder="1" applyAlignment="1" applyProtection="1">
      <alignment horizontal="left" shrinkToFit="1"/>
    </xf>
    <xf numFmtId="0" fontId="120" fillId="0" borderId="20" xfId="99" applyNumberFormat="1" applyFont="1" applyBorder="1" applyAlignment="1" applyProtection="1">
      <alignment horizontal="left" shrinkToFit="1"/>
    </xf>
    <xf numFmtId="0" fontId="120" fillId="0" borderId="17" xfId="99" applyNumberFormat="1" applyFont="1" applyBorder="1" applyAlignment="1" applyProtection="1">
      <alignment horizontal="left" shrinkToFit="1"/>
    </xf>
    <xf numFmtId="0" fontId="120" fillId="0" borderId="20" xfId="0" applyNumberFormat="1" applyFont="1" applyBorder="1" applyAlignment="1">
      <alignment horizontal="center" vertical="center" shrinkToFit="1"/>
    </xf>
    <xf numFmtId="0" fontId="120" fillId="0" borderId="0" xfId="99" applyNumberFormat="1" applyFont="1" applyFill="1" applyBorder="1" applyAlignment="1" applyProtection="1">
      <alignment horizontal="center" vertical="top" shrinkToFit="1"/>
    </xf>
    <xf numFmtId="0" fontId="120" fillId="0" borderId="20" xfId="0" applyNumberFormat="1" applyFont="1" applyFill="1" applyBorder="1" applyAlignment="1" applyProtection="1">
      <alignment horizontal="center" vertical="top" shrinkToFit="1"/>
      <protection locked="0"/>
    </xf>
    <xf numFmtId="0" fontId="120" fillId="0" borderId="0" xfId="0" applyNumberFormat="1" applyFont="1" applyFill="1" applyBorder="1" applyAlignment="1" applyProtection="1">
      <alignment horizontal="center" shrinkToFit="1"/>
    </xf>
    <xf numFmtId="0" fontId="120" fillId="0" borderId="17" xfId="0" applyNumberFormat="1" applyFont="1" applyFill="1" applyBorder="1" applyAlignment="1" applyProtection="1">
      <alignment horizontal="center" shrinkToFit="1"/>
    </xf>
    <xf numFmtId="0" fontId="120" fillId="0" borderId="22" xfId="0" applyNumberFormat="1" applyFont="1" applyFill="1" applyBorder="1" applyAlignment="1" applyProtection="1">
      <alignment horizontal="center" shrinkToFit="1"/>
    </xf>
    <xf numFmtId="0" fontId="120" fillId="0" borderId="25" xfId="0" applyNumberFormat="1" applyFont="1" applyFill="1" applyBorder="1" applyAlignment="1" applyProtection="1">
      <alignment horizontal="center" shrinkToFit="1"/>
    </xf>
    <xf numFmtId="0" fontId="70" fillId="0" borderId="0" xfId="0" applyNumberFormat="1" applyFont="1" applyBorder="1" applyAlignment="1" applyProtection="1">
      <alignment horizontal="center" shrinkToFit="1"/>
    </xf>
    <xf numFmtId="0" fontId="120" fillId="0" borderId="0" xfId="0" applyNumberFormat="1" applyFont="1" applyBorder="1" applyAlignment="1" applyProtection="1">
      <alignment horizontal="center" shrinkToFit="1"/>
    </xf>
    <xf numFmtId="0" fontId="120" fillId="0" borderId="17" xfId="0" applyNumberFormat="1" applyFont="1" applyBorder="1" applyAlignment="1" applyProtection="1">
      <alignment horizontal="center" shrinkToFit="1"/>
    </xf>
    <xf numFmtId="0" fontId="120" fillId="0" borderId="20" xfId="0" applyNumberFormat="1" applyFont="1" applyBorder="1" applyAlignment="1" applyProtection="1">
      <alignment horizontal="center" shrinkToFit="1"/>
    </xf>
    <xf numFmtId="0" fontId="120" fillId="0" borderId="49" xfId="0" applyNumberFormat="1" applyFont="1" applyBorder="1" applyAlignment="1" applyProtection="1">
      <alignment horizontal="center" shrinkToFit="1"/>
    </xf>
    <xf numFmtId="0" fontId="120" fillId="0" borderId="25" xfId="0" applyNumberFormat="1" applyFont="1" applyBorder="1" applyAlignment="1" applyProtection="1">
      <alignment horizontal="center" shrinkToFit="1"/>
    </xf>
    <xf numFmtId="14" fontId="120" fillId="0" borderId="20" xfId="0" applyNumberFormat="1" applyFont="1" applyFill="1" applyBorder="1" applyAlignment="1" applyProtection="1">
      <alignment horizontal="center" vertical="top" shrinkToFit="1"/>
      <protection locked="0"/>
    </xf>
    <xf numFmtId="0" fontId="120" fillId="0" borderId="19" xfId="0" applyNumberFormat="1" applyFont="1" applyFill="1" applyBorder="1" applyAlignment="1" applyProtection="1">
      <alignment horizontal="center" shrinkToFit="1"/>
    </xf>
    <xf numFmtId="0" fontId="120" fillId="0" borderId="23" xfId="0" applyNumberFormat="1" applyFont="1" applyFill="1" applyBorder="1" applyAlignment="1" applyProtection="1">
      <alignment horizontal="center" shrinkToFit="1"/>
    </xf>
    <xf numFmtId="49" fontId="120" fillId="0" borderId="0" xfId="99" applyNumberFormat="1" applyFont="1" applyFill="1" applyBorder="1" applyAlignment="1">
      <alignment horizontal="center" shrinkToFit="1"/>
    </xf>
    <xf numFmtId="0" fontId="120" fillId="0" borderId="0" xfId="99" applyNumberFormat="1" applyFont="1" applyFill="1" applyBorder="1" applyAlignment="1">
      <alignment horizontal="center" shrinkToFit="1"/>
    </xf>
    <xf numFmtId="0" fontId="120" fillId="0" borderId="0" xfId="0" applyFont="1" applyFill="1"/>
    <xf numFmtId="0" fontId="120" fillId="0" borderId="17" xfId="0" applyFont="1" applyFill="1" applyBorder="1"/>
    <xf numFmtId="0" fontId="120" fillId="0" borderId="49" xfId="0" applyNumberFormat="1" applyFont="1" applyFill="1" applyBorder="1" applyAlignment="1" applyProtection="1">
      <alignment horizontal="center" vertical="top" shrinkToFit="1"/>
      <protection locked="0"/>
    </xf>
    <xf numFmtId="49" fontId="120" fillId="0" borderId="0" xfId="0" applyNumberFormat="1" applyFont="1" applyBorder="1" applyAlignment="1">
      <alignment horizontal="center" shrinkToFit="1"/>
    </xf>
    <xf numFmtId="0" fontId="120" fillId="0" borderId="0" xfId="0" applyNumberFormat="1" applyFont="1" applyBorder="1" applyAlignment="1">
      <alignment horizontal="center" shrinkToFit="1"/>
    </xf>
    <xf numFmtId="49" fontId="120" fillId="0" borderId="0" xfId="0" applyNumberFormat="1" applyFont="1" applyFill="1" applyBorder="1" applyAlignment="1">
      <alignment horizontal="center" shrinkToFit="1"/>
    </xf>
    <xf numFmtId="49" fontId="120" fillId="0" borderId="22" xfId="0" applyNumberFormat="1" applyFont="1" applyFill="1" applyBorder="1" applyAlignment="1">
      <alignment horizontal="center" shrinkToFit="1"/>
    </xf>
    <xf numFmtId="0" fontId="120" fillId="0" borderId="0" xfId="0" applyNumberFormat="1" applyFont="1" applyFill="1" applyBorder="1" applyAlignment="1" applyProtection="1">
      <alignment horizontal="center" vertical="top" shrinkToFit="1"/>
    </xf>
    <xf numFmtId="0" fontId="120" fillId="0" borderId="22" xfId="0" applyNumberFormat="1" applyFont="1" applyFill="1" applyBorder="1" applyAlignment="1" applyProtection="1">
      <alignment horizontal="center" vertical="top" shrinkToFit="1"/>
    </xf>
    <xf numFmtId="0" fontId="120" fillId="0" borderId="0" xfId="0" applyNumberFormat="1" applyFont="1" applyFill="1" applyBorder="1" applyAlignment="1">
      <alignment horizontal="center" shrinkToFit="1"/>
    </xf>
    <xf numFmtId="0" fontId="120" fillId="0" borderId="22" xfId="0" applyNumberFormat="1" applyFont="1" applyFill="1" applyBorder="1" applyAlignment="1">
      <alignment horizontal="center" shrinkToFit="1"/>
    </xf>
    <xf numFmtId="0" fontId="120" fillId="0" borderId="20" xfId="99" applyNumberFormat="1" applyFont="1" applyFill="1" applyBorder="1" applyAlignment="1" applyProtection="1">
      <alignment horizontal="center" vertical="top" shrinkToFit="1"/>
      <protection locked="0"/>
    </xf>
    <xf numFmtId="0" fontId="120" fillId="0" borderId="0" xfId="0" applyFont="1" applyFill="1" applyBorder="1"/>
    <xf numFmtId="0" fontId="120" fillId="0" borderId="23" xfId="0" applyFont="1" applyFill="1" applyBorder="1"/>
    <xf numFmtId="0" fontId="7" fillId="0" borderId="0" xfId="99" applyFont="1" applyAlignment="1">
      <alignment horizontal="center" wrapText="1"/>
    </xf>
    <xf numFmtId="0" fontId="45" fillId="0" borderId="28" xfId="99" applyFont="1" applyBorder="1" applyAlignment="1">
      <alignment horizontal="center" vertical="center" shrinkToFit="1"/>
    </xf>
    <xf numFmtId="0" fontId="41" fillId="0" borderId="0" xfId="99" applyFont="1" applyAlignment="1">
      <alignment horizontal="center" vertical="top" wrapTex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49" fontId="6" fillId="0" borderId="0" xfId="99" applyNumberFormat="1" applyFont="1" applyFill="1" applyAlignment="1">
      <alignment horizontal="center" vertical="center" wrapText="1"/>
    </xf>
    <xf numFmtId="49" fontId="6" fillId="0" borderId="17" xfId="99" applyNumberFormat="1" applyFont="1" applyFill="1" applyBorder="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6" fillId="0" borderId="0" xfId="99" applyNumberFormat="1" applyFont="1" applyFill="1" applyAlignment="1">
      <alignment horizontal="center" vertical="center" wrapTex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0" applyFont="1" applyFill="1" applyAlignment="1">
      <alignment horizontal="center" vertical="center" wrapText="1"/>
    </xf>
    <xf numFmtId="0" fontId="120" fillId="0" borderId="0" xfId="99" applyNumberFormat="1" applyFont="1" applyFill="1" applyAlignment="1">
      <alignment horizontal="center" shrinkToFit="1"/>
    </xf>
    <xf numFmtId="0" fontId="12" fillId="0" borderId="28" xfId="99" applyFont="1" applyBorder="1" applyAlignment="1">
      <alignment horizontal="center" shrinkToFi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0" fontId="39" fillId="0" borderId="22" xfId="0" applyFont="1" applyBorder="1" applyAlignment="1" applyProtection="1">
      <alignment horizontal="left" shrinkToFit="1"/>
    </xf>
    <xf numFmtId="20" fontId="64" fillId="0" borderId="27" xfId="0" applyNumberFormat="1" applyFont="1" applyBorder="1" applyAlignment="1">
      <alignment horizontal="center" vertical="center" shrinkToFit="1"/>
    </xf>
    <xf numFmtId="0" fontId="63" fillId="0" borderId="0" xfId="0" applyFont="1" applyBorder="1" applyAlignment="1" applyProtection="1">
      <alignment horizont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64" fillId="0" borderId="0" xfId="0" applyFont="1" applyBorder="1" applyAlignment="1">
      <alignment horizontal="left" vertical="center" wrapText="1"/>
    </xf>
    <xf numFmtId="0" fontId="120" fillId="0" borderId="0" xfId="99" applyNumberFormat="1" applyFont="1" applyBorder="1" applyAlignment="1">
      <alignment horizontal="center" shrinkToFit="1"/>
    </xf>
    <xf numFmtId="0" fontId="39" fillId="0" borderId="20" xfId="0" applyFont="1" applyBorder="1" applyAlignment="1" applyProtection="1">
      <alignment horizontal="left" shrinkToFit="1"/>
    </xf>
    <xf numFmtId="0" fontId="63" fillId="0" borderId="27" xfId="99" applyNumberFormat="1" applyFont="1" applyBorder="1" applyAlignment="1" applyProtection="1">
      <alignment horizontal="center" shrinkToFi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49" fontId="120" fillId="0" borderId="0" xfId="99" applyNumberFormat="1" applyFont="1" applyBorder="1" applyAlignment="1">
      <alignment horizontal="center" shrinkToFit="1"/>
    </xf>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0" fontId="64" fillId="0" borderId="20" xfId="0" applyFont="1" applyBorder="1" applyAlignment="1">
      <alignment horizontal="left" vertical="center" wrapText="1"/>
    </xf>
    <xf numFmtId="0" fontId="120" fillId="0" borderId="0" xfId="99" applyNumberFormat="1" applyFont="1" applyAlignment="1">
      <alignment horizontal="center" shrinkToFit="1"/>
    </xf>
    <xf numFmtId="0" fontId="120" fillId="0" borderId="19" xfId="99" applyNumberFormat="1" applyFont="1" applyFill="1" applyBorder="1" applyAlignment="1" applyProtection="1">
      <alignment horizontal="center" shrinkToFit="1"/>
    </xf>
    <xf numFmtId="0" fontId="120" fillId="0" borderId="0" xfId="99" applyNumberFormat="1" applyFont="1" applyFill="1" applyBorder="1" applyAlignment="1" applyProtection="1">
      <alignment horizontal="center" shrinkToFit="1"/>
    </xf>
    <xf numFmtId="0" fontId="120" fillId="0" borderId="23" xfId="99" applyNumberFormat="1" applyFont="1" applyFill="1" applyBorder="1" applyAlignment="1" applyProtection="1">
      <alignment horizontal="center" shrinkToFit="1"/>
    </xf>
    <xf numFmtId="0" fontId="120" fillId="0" borderId="17" xfId="99" applyNumberFormat="1" applyFont="1" applyFill="1" applyBorder="1" applyAlignment="1" applyProtection="1">
      <alignment horizontal="center" shrinkToFit="1"/>
    </xf>
    <xf numFmtId="0" fontId="1" fillId="0" borderId="23" xfId="0" applyNumberFormat="1" applyFont="1" applyBorder="1" applyAlignment="1" applyProtection="1">
      <alignment horizontal="center" shrinkToFit="1"/>
    </xf>
    <xf numFmtId="0" fontId="3" fillId="0" borderId="20" xfId="0" applyNumberFormat="1" applyFont="1" applyBorder="1" applyAlignment="1">
      <alignment horizontal="center" vertical="top" shrinkToFit="1"/>
    </xf>
    <xf numFmtId="0" fontId="12" fillId="0" borderId="0" xfId="0" applyNumberFormat="1" applyFont="1" applyBorder="1" applyAlignment="1" applyProtection="1">
      <alignment horizontal="center" vertical="center" shrinkToFi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1" fillId="0" borderId="21" xfId="0" applyNumberFormat="1" applyFont="1" applyBorder="1" applyAlignment="1" applyProtection="1">
      <alignment horizontal="left" shrinkToFit="1"/>
    </xf>
    <xf numFmtId="0" fontId="1" fillId="0" borderId="23" xfId="0" applyNumberFormat="1" applyFont="1" applyBorder="1" applyAlignment="1" applyProtection="1">
      <alignment horizontal="left" shrinkToFit="1"/>
    </xf>
    <xf numFmtId="20" fontId="39" fillId="0" borderId="27" xfId="0" applyNumberFormat="1" applyFont="1" applyBorder="1" applyAlignment="1">
      <alignment horizontal="center" vertical="center" shrinkToFit="1"/>
    </xf>
    <xf numFmtId="0" fontId="1" fillId="0" borderId="0" xfId="99" applyNumberFormat="1" applyFont="1" applyBorder="1" applyAlignment="1">
      <alignment horizontal="center" shrinkToFit="1"/>
    </xf>
    <xf numFmtId="0" fontId="1" fillId="0" borderId="0" xfId="99" applyNumberFormat="1" applyFont="1" applyAlignment="1">
      <alignment horizontal="center" shrinkToFit="1"/>
    </xf>
    <xf numFmtId="49" fontId="1" fillId="0" borderId="0" xfId="99" applyNumberFormat="1" applyFont="1" applyBorder="1" applyAlignment="1">
      <alignment horizontal="center" shrinkToFit="1"/>
    </xf>
    <xf numFmtId="0" fontId="1" fillId="0" borderId="0" xfId="99" applyNumberFormat="1" applyFont="1" applyFill="1" applyBorder="1" applyAlignment="1">
      <alignment horizontal="center" shrinkToFit="1"/>
    </xf>
    <xf numFmtId="0" fontId="1" fillId="0" borderId="0" xfId="99" applyNumberFormat="1" applyFont="1" applyFill="1" applyAlignment="1">
      <alignment horizontal="center" shrinkToFit="1"/>
    </xf>
    <xf numFmtId="0" fontId="3" fillId="0" borderId="0" xfId="0" applyNumberFormat="1" applyFont="1" applyFill="1" applyBorder="1" applyAlignment="1" applyProtection="1">
      <alignment horizontal="center" wrapText="1"/>
      <protection locked="0"/>
    </xf>
    <xf numFmtId="0" fontId="3" fillId="0" borderId="22"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22"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0" fillId="0" borderId="17" xfId="0" applyFill="1" applyBorder="1" applyProtection="1"/>
    <xf numFmtId="0" fontId="7" fillId="0" borderId="0" xfId="0" applyNumberFormat="1" applyFont="1" applyFill="1" applyBorder="1" applyAlignment="1">
      <alignment horizontal="center" vertical="center"/>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3" fillId="0" borderId="49"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left" shrinkToFit="1"/>
    </xf>
    <xf numFmtId="0" fontId="3" fillId="0" borderId="0" xfId="0" applyNumberFormat="1" applyFont="1" applyFill="1" applyBorder="1" applyAlignment="1">
      <alignment horizontal="left" shrinkToFit="1"/>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7" fillId="0" borderId="0" xfId="0" applyNumberFormat="1" applyFont="1" applyBorder="1" applyAlignment="1">
      <alignment horizontal="center" vertical="top"/>
    </xf>
    <xf numFmtId="0" fontId="12" fillId="0" borderId="0" xfId="0" applyNumberFormat="1" applyFont="1" applyAlignment="1">
      <alignment horizontal="center" vertical="center" wrapText="1"/>
    </xf>
    <xf numFmtId="0" fontId="0" fillId="0" borderId="0" xfId="0"/>
    <xf numFmtId="0" fontId="0" fillId="0" borderId="0" xfId="0" applyBorder="1"/>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3" fillId="30" borderId="29" xfId="0" applyNumberFormat="1" applyFont="1" applyFill="1" applyBorder="1" applyAlignment="1">
      <alignment horizontal="center" vertic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12" fillId="0" borderId="24" xfId="0" applyNumberFormat="1" applyFont="1" applyBorder="1" applyAlignment="1" applyProtection="1">
      <alignment horizont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49" fontId="72" fillId="0" borderId="111" xfId="99" applyNumberFormat="1" applyFont="1" applyFill="1" applyBorder="1" applyAlignment="1">
      <alignment horizontal="left" vertical="center" shrinkToFit="1"/>
    </xf>
    <xf numFmtId="49" fontId="72" fillId="0" borderId="129" xfId="99" applyNumberFormat="1" applyFont="1" applyFill="1" applyBorder="1" applyAlignment="1">
      <alignment horizontal="left" vertical="center" shrinkToFit="1"/>
    </xf>
    <xf numFmtId="49" fontId="72" fillId="32" borderId="21" xfId="99" applyNumberFormat="1" applyFont="1" applyFill="1" applyBorder="1" applyAlignment="1" applyProtection="1">
      <alignment horizontal="center"/>
    </xf>
    <xf numFmtId="49" fontId="72" fillId="0" borderId="134" xfId="99" applyNumberFormat="1" applyFont="1" applyFill="1" applyBorder="1" applyAlignment="1" applyProtection="1">
      <alignment horizontal="center"/>
    </xf>
    <xf numFmtId="49" fontId="72" fillId="0" borderId="110" xfId="99" applyNumberFormat="1" applyFont="1" applyFill="1" applyBorder="1" applyAlignment="1">
      <alignment horizontal="left" vertical="center" shrinkToFit="1"/>
    </xf>
    <xf numFmtId="49" fontId="72" fillId="0" borderId="128" xfId="99" applyNumberFormat="1" applyFont="1" applyFill="1" applyBorder="1" applyAlignment="1">
      <alignment horizontal="left" vertical="center" shrinkToFit="1"/>
    </xf>
    <xf numFmtId="49" fontId="72" fillId="0" borderId="20" xfId="99" applyNumberFormat="1" applyFont="1" applyFill="1" applyBorder="1" applyAlignment="1">
      <alignment horizontal="left" vertical="center" shrinkToFit="1"/>
    </xf>
    <xf numFmtId="49" fontId="72" fillId="0" borderId="119" xfId="99" applyNumberFormat="1" applyFont="1" applyFill="1" applyBorder="1" applyAlignment="1">
      <alignment horizontal="left" vertical="center" shrinkToFit="1"/>
    </xf>
    <xf numFmtId="49" fontId="72" fillId="0" borderId="26" xfId="99" applyNumberFormat="1" applyFont="1" applyFill="1" applyBorder="1" applyAlignment="1" applyProtection="1">
      <alignment horizontal="center" vertical="center"/>
      <protection locked="0"/>
    </xf>
    <xf numFmtId="49" fontId="72" fillId="0" borderId="24" xfId="99" applyNumberFormat="1" applyFont="1" applyFill="1" applyBorder="1" applyAlignment="1" applyProtection="1">
      <alignment horizontal="center" vertical="center"/>
      <protection locked="0"/>
    </xf>
    <xf numFmtId="49" fontId="72" fillId="0" borderId="120" xfId="99" applyNumberFormat="1" applyFont="1" applyFill="1" applyBorder="1" applyAlignment="1">
      <alignment horizontal="center" vertical="center"/>
    </xf>
    <xf numFmtId="49" fontId="72" fillId="0" borderId="82" xfId="99" applyNumberFormat="1" applyFont="1" applyFill="1" applyBorder="1" applyAlignment="1">
      <alignment horizontal="center" vertical="center"/>
    </xf>
    <xf numFmtId="49" fontId="72" fillId="0" borderId="78" xfId="99" applyNumberFormat="1" applyFont="1" applyFill="1" applyBorder="1" applyAlignment="1">
      <alignment horizontal="left" vertical="center" shrinkToFit="1"/>
    </xf>
    <xf numFmtId="49" fontId="72" fillId="0" borderId="77" xfId="99" applyNumberFormat="1" applyFont="1" applyFill="1" applyBorder="1" applyAlignment="1">
      <alignment horizontal="left" vertical="center" shrinkToFit="1"/>
    </xf>
    <xf numFmtId="49" fontId="64" fillId="0" borderId="26" xfId="99" applyNumberFormat="1" applyFont="1" applyFill="1" applyBorder="1" applyAlignment="1" applyProtection="1">
      <alignment horizontal="center" vertical="center"/>
      <protection locked="0"/>
    </xf>
    <xf numFmtId="49" fontId="64" fillId="0" borderId="24" xfId="99" applyNumberFormat="1" applyFont="1" applyFill="1" applyBorder="1" applyAlignment="1" applyProtection="1">
      <alignment horizontal="center" vertical="center"/>
      <protection locked="0"/>
    </xf>
    <xf numFmtId="49" fontId="72" fillId="0" borderId="126" xfId="99" applyNumberFormat="1" applyFont="1" applyFill="1" applyBorder="1" applyAlignment="1">
      <alignment horizontal="center" vertical="center"/>
    </xf>
    <xf numFmtId="49" fontId="72" fillId="0" borderId="127" xfId="99" applyNumberFormat="1" applyFont="1" applyFill="1" applyBorder="1" applyAlignment="1">
      <alignment horizontal="center" vertical="center"/>
    </xf>
    <xf numFmtId="49" fontId="72" fillId="0" borderId="56" xfId="99" applyNumberFormat="1" applyFont="1" applyFill="1" applyBorder="1" applyAlignment="1" applyProtection="1">
      <alignment horizontal="center" vertical="center"/>
      <protection locked="0"/>
    </xf>
    <xf numFmtId="49" fontId="72" fillId="0" borderId="130" xfId="99" applyNumberFormat="1" applyFont="1" applyFill="1" applyBorder="1" applyAlignment="1" applyProtection="1">
      <alignment horizontal="center" vertical="center"/>
      <protection locked="0"/>
    </xf>
    <xf numFmtId="49" fontId="72" fillId="0" borderId="73" xfId="99" applyNumberFormat="1" applyFont="1" applyFill="1" applyBorder="1" applyAlignment="1">
      <alignment horizontal="left" vertical="center" shrinkToFit="1"/>
    </xf>
    <xf numFmtId="49" fontId="72" fillId="0" borderId="64" xfId="99" applyNumberFormat="1" applyFont="1" applyFill="1" applyBorder="1" applyAlignment="1">
      <alignment horizontal="left" vertical="center" shrinkToFit="1"/>
    </xf>
    <xf numFmtId="49" fontId="72" fillId="0" borderId="0" xfId="99" applyNumberFormat="1" applyFont="1" applyFill="1" applyBorder="1" applyAlignment="1">
      <alignment horizontal="left" vertical="center" shrinkToFit="1"/>
    </xf>
    <xf numFmtId="49" fontId="72" fillId="0" borderId="17" xfId="99" applyNumberFormat="1" applyFont="1" applyFill="1" applyBorder="1" applyAlignment="1">
      <alignment horizontal="left" vertical="center" shrinkToFit="1"/>
    </xf>
    <xf numFmtId="49" fontId="72" fillId="0" borderId="111" xfId="99" applyNumberFormat="1" applyFont="1" applyFill="1" applyBorder="1" applyAlignment="1" applyProtection="1">
      <alignment horizontal="center" vertical="center"/>
    </xf>
    <xf numFmtId="49" fontId="72" fillId="0" borderId="129" xfId="99" applyNumberFormat="1" applyFont="1" applyFill="1" applyBorder="1" applyAlignment="1" applyProtection="1">
      <alignment horizontal="center" vertical="center"/>
    </xf>
    <xf numFmtId="49" fontId="72" fillId="32" borderId="56" xfId="99" applyNumberFormat="1" applyFont="1" applyFill="1" applyBorder="1" applyAlignment="1" applyProtection="1">
      <alignment horizontal="center"/>
    </xf>
    <xf numFmtId="49" fontId="72" fillId="32" borderId="24" xfId="99" applyNumberFormat="1" applyFont="1" applyFill="1" applyBorder="1" applyAlignment="1" applyProtection="1">
      <alignment horizontal="center"/>
    </xf>
    <xf numFmtId="49" fontId="72" fillId="0" borderId="77" xfId="99" applyNumberFormat="1" applyFont="1" applyFill="1" applyBorder="1" applyAlignment="1" applyProtection="1">
      <alignment horizontal="center" vertical="center"/>
    </xf>
    <xf numFmtId="49" fontId="72" fillId="0" borderId="131" xfId="99" applyNumberFormat="1" applyFont="1" applyFill="1" applyBorder="1" applyAlignment="1" applyProtection="1">
      <alignment horizontal="center" vertical="center"/>
      <protection locked="0"/>
    </xf>
    <xf numFmtId="49" fontId="72" fillId="0" borderId="132" xfId="99" applyNumberFormat="1" applyFont="1" applyFill="1" applyBorder="1" applyAlignment="1" applyProtection="1">
      <alignment horizontal="center" vertical="center"/>
      <protection locked="0"/>
    </xf>
    <xf numFmtId="49" fontId="64" fillId="0" borderId="78" xfId="99" applyNumberFormat="1" applyFont="1" applyFill="1" applyBorder="1" applyAlignment="1" applyProtection="1">
      <alignment horizontal="center" vertical="center"/>
    </xf>
    <xf numFmtId="49" fontId="64" fillId="0" borderId="77" xfId="99" applyNumberFormat="1" applyFont="1" applyFill="1" applyBorder="1" applyAlignment="1" applyProtection="1">
      <alignment horizontal="center" vertical="center"/>
    </xf>
    <xf numFmtId="49" fontId="72" fillId="0" borderId="123" xfId="99" applyNumberFormat="1" applyFont="1" applyFill="1" applyBorder="1" applyAlignment="1" applyProtection="1">
      <alignment horizontal="center" vertical="center"/>
      <protection locked="0"/>
    </xf>
    <xf numFmtId="49" fontId="63" fillId="0" borderId="119" xfId="99" applyNumberFormat="1" applyFont="1" applyFill="1" applyBorder="1" applyAlignment="1">
      <alignment horizontal="center"/>
    </xf>
    <xf numFmtId="49" fontId="72" fillId="32" borderId="124" xfId="99" applyNumberFormat="1" applyFont="1" applyFill="1" applyBorder="1" applyAlignment="1" applyProtection="1">
      <alignment horizontal="center"/>
    </xf>
    <xf numFmtId="49" fontId="72" fillId="32" borderId="63" xfId="99" applyNumberFormat="1" applyFont="1" applyFill="1" applyBorder="1" applyAlignment="1" applyProtection="1">
      <alignment horizontal="center"/>
    </xf>
    <xf numFmtId="49" fontId="72" fillId="32" borderId="126" xfId="99" applyNumberFormat="1" applyFont="1" applyFill="1" applyBorder="1" applyAlignment="1" applyProtection="1">
      <alignment horizontal="center"/>
    </xf>
    <xf numFmtId="49" fontId="72" fillId="32" borderId="127" xfId="99" applyNumberFormat="1" applyFont="1" applyFill="1" applyBorder="1" applyAlignment="1" applyProtection="1">
      <alignment horizontal="center"/>
    </xf>
    <xf numFmtId="49" fontId="72" fillId="0" borderId="122" xfId="99" applyNumberFormat="1" applyFont="1" applyFill="1" applyBorder="1" applyAlignment="1" applyProtection="1">
      <alignment horizontal="center" vertical="center"/>
      <protection locked="0"/>
    </xf>
    <xf numFmtId="49" fontId="72" fillId="0" borderId="121" xfId="99" applyNumberFormat="1" applyFont="1" applyFill="1" applyBorder="1" applyAlignment="1">
      <alignment horizontal="center" vertical="center"/>
    </xf>
    <xf numFmtId="49" fontId="72" fillId="0" borderId="125" xfId="99" applyNumberFormat="1" applyFont="1" applyFill="1" applyBorder="1" applyAlignment="1">
      <alignment horizontal="center" vertical="center"/>
    </xf>
    <xf numFmtId="49" fontId="64" fillId="0" borderId="117" xfId="99" applyNumberFormat="1" applyFont="1" applyFill="1" applyBorder="1" applyAlignment="1">
      <alignment horizontal="center" vertical="center"/>
    </xf>
    <xf numFmtId="49" fontId="64" fillId="0" borderId="118" xfId="99" applyNumberFormat="1" applyFont="1" applyFill="1" applyBorder="1" applyAlignment="1">
      <alignment horizontal="center" vertical="center"/>
    </xf>
    <xf numFmtId="49" fontId="64" fillId="0" borderId="121" xfId="99" applyNumberFormat="1" applyFont="1" applyFill="1" applyBorder="1" applyAlignment="1">
      <alignment horizontal="center" vertical="center"/>
    </xf>
    <xf numFmtId="49" fontId="64" fillId="0" borderId="125" xfId="99" applyNumberFormat="1" applyFont="1" applyFill="1" applyBorder="1" applyAlignment="1">
      <alignment horizontal="center" vertical="center"/>
    </xf>
    <xf numFmtId="49" fontId="72" fillId="0" borderId="118" xfId="99" applyNumberFormat="1" applyFont="1" applyFill="1" applyBorder="1" applyAlignment="1">
      <alignment horizontal="center" vertical="center"/>
    </xf>
    <xf numFmtId="0" fontId="121"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3" fillId="30" borderId="28" xfId="0" applyNumberFormat="1" applyFont="1" applyFill="1" applyBorder="1" applyAlignment="1" applyProtection="1">
      <alignment horizontal="center" shrinkToFit="1"/>
    </xf>
    <xf numFmtId="49" fontId="72" fillId="0" borderId="133" xfId="99" applyNumberFormat="1" applyFont="1" applyFill="1" applyBorder="1" applyAlignment="1">
      <alignment horizontal="center" vertical="center"/>
    </xf>
    <xf numFmtId="0" fontId="12" fillId="0" borderId="24" xfId="0" applyFont="1" applyFill="1" applyBorder="1" applyAlignment="1">
      <alignment horizontal="center" vertical="center" shrinkToFit="1"/>
    </xf>
    <xf numFmtId="0" fontId="12" fillId="0" borderId="24" xfId="0" applyNumberFormat="1" applyFont="1" applyFill="1" applyBorder="1" applyAlignment="1" applyProtection="1">
      <alignment horizontal="center" vertical="center" shrinkToFit="1"/>
    </xf>
    <xf numFmtId="49" fontId="63" fillId="0" borderId="0" xfId="99" applyNumberFormat="1" applyFont="1" applyFill="1" applyBorder="1" applyAlignment="1">
      <alignment horizontal="center"/>
    </xf>
    <xf numFmtId="49" fontId="72" fillId="32" borderId="22" xfId="99" applyNumberFormat="1" applyFont="1" applyFill="1" applyBorder="1" applyAlignment="1" applyProtection="1">
      <alignment horizontal="center"/>
    </xf>
    <xf numFmtId="49" fontId="72"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49" fontId="72" fillId="0" borderId="78" xfId="99" applyNumberFormat="1" applyFont="1" applyFill="1" applyBorder="1" applyAlignment="1" applyProtection="1">
      <alignment horizontal="center" vertical="center"/>
    </xf>
    <xf numFmtId="0" fontId="41" fillId="0" borderId="0" xfId="0" applyFont="1" applyBorder="1" applyAlignment="1">
      <alignment horizontal="left" vertical="center" shrinkToFit="1"/>
    </xf>
    <xf numFmtId="0" fontId="41" fillId="0" borderId="22" xfId="0" applyFont="1" applyBorder="1" applyAlignment="1">
      <alignment horizontal="left" vertical="center" shrinkToFit="1"/>
    </xf>
    <xf numFmtId="49" fontId="72" fillId="0" borderId="119" xfId="99" applyNumberFormat="1" applyFont="1" applyFill="1" applyBorder="1" applyAlignment="1">
      <alignment horizontal="center"/>
    </xf>
    <xf numFmtId="49" fontId="72" fillId="0" borderId="117" xfId="99" applyNumberFormat="1" applyFont="1" applyFill="1" applyBorder="1" applyAlignment="1">
      <alignment horizontal="center" vertical="center"/>
    </xf>
    <xf numFmtId="49" fontId="12" fillId="0" borderId="21" xfId="0" applyNumberFormat="1" applyFont="1" applyBorder="1" applyAlignment="1" applyProtection="1">
      <alignment horizontal="center" shrinkToFit="1"/>
    </xf>
    <xf numFmtId="49" fontId="12" fillId="0" borderId="49" xfId="0" applyNumberFormat="1" applyFont="1" applyBorder="1" applyAlignment="1" applyProtection="1">
      <alignment horizontal="center" shrinkToFit="1"/>
    </xf>
    <xf numFmtId="49" fontId="12" fillId="0" borderId="19" xfId="0" applyNumberFormat="1" applyFont="1" applyBorder="1" applyAlignment="1" applyProtection="1">
      <alignment horizontal="center" shrinkToFit="1"/>
    </xf>
    <xf numFmtId="49" fontId="12" fillId="0" borderId="22" xfId="0" applyNumberFormat="1" applyFont="1" applyBorder="1" applyAlignment="1" applyProtection="1">
      <alignment horizontal="center" shrinkToFit="1"/>
    </xf>
    <xf numFmtId="0" fontId="119" fillId="0" borderId="0" xfId="99" applyFont="1" applyAlignment="1">
      <alignment horizontal="left" vertical="center" wrapText="1"/>
    </xf>
    <xf numFmtId="0" fontId="119" fillId="0" borderId="21" xfId="0" applyFont="1" applyBorder="1" applyAlignment="1" applyProtection="1">
      <alignment horizontal="left" vertical="center" shrinkToFit="1"/>
    </xf>
    <xf numFmtId="0" fontId="119" fillId="0" borderId="20" xfId="0" applyFont="1" applyBorder="1" applyAlignment="1" applyProtection="1">
      <alignment horizontal="left" vertical="center" shrinkToFit="1"/>
    </xf>
    <xf numFmtId="0" fontId="119" fillId="0" borderId="49" xfId="0" applyFont="1" applyBorder="1" applyAlignment="1" applyProtection="1">
      <alignment horizontal="left" vertical="center" shrinkToFit="1"/>
    </xf>
    <xf numFmtId="0" fontId="1" fillId="0" borderId="0" xfId="99" applyFont="1" applyFill="1" applyBorder="1" applyAlignment="1">
      <alignment horizontal="left" vertical="center"/>
    </xf>
    <xf numFmtId="49" fontId="64" fillId="0" borderId="56" xfId="99" applyNumberFormat="1" applyFont="1" applyFill="1" applyBorder="1" applyAlignment="1" applyProtection="1">
      <alignment horizontal="center" vertical="center"/>
      <protection locked="0"/>
    </xf>
    <xf numFmtId="49" fontId="64" fillId="0" borderId="130" xfId="99" applyNumberFormat="1" applyFont="1" applyFill="1" applyBorder="1" applyAlignment="1" applyProtection="1">
      <alignment horizontal="center" vertical="center"/>
      <protection locked="0"/>
    </xf>
    <xf numFmtId="49" fontId="72" fillId="0" borderId="24" xfId="99" applyNumberFormat="1" applyFont="1" applyFill="1" applyBorder="1" applyAlignment="1" applyProtection="1">
      <alignment horizontal="center"/>
    </xf>
    <xf numFmtId="0" fontId="119" fillId="0" borderId="20" xfId="0" applyFont="1" applyBorder="1" applyAlignment="1">
      <alignment horizontal="left" vertical="center" wrapText="1"/>
    </xf>
    <xf numFmtId="0" fontId="41" fillId="0" borderId="17" xfId="0" applyFont="1" applyBorder="1" applyAlignment="1">
      <alignment horizontal="left" vertical="center" shrinkToFit="1"/>
    </xf>
    <xf numFmtId="0" fontId="41" fillId="0" borderId="25" xfId="0" applyFont="1" applyBorder="1" applyAlignment="1">
      <alignment horizontal="left" vertical="center" shrinkToFit="1"/>
    </xf>
    <xf numFmtId="49" fontId="119" fillId="0" borderId="27" xfId="0" applyNumberFormat="1" applyFont="1" applyBorder="1" applyAlignment="1" applyProtection="1">
      <alignment horizontal="center" vertical="center" shrinkToFit="1"/>
    </xf>
    <xf numFmtId="49" fontId="119" fillId="0" borderId="30" xfId="0" applyNumberFormat="1" applyFont="1" applyBorder="1" applyAlignment="1" applyProtection="1">
      <alignment horizontal="center" vertical="center" shrinkToFit="1"/>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0" fontId="119" fillId="0" borderId="0" xfId="0" applyFont="1" applyBorder="1" applyAlignment="1">
      <alignment horizontal="left" vertical="center" wrapText="1"/>
    </xf>
    <xf numFmtId="0" fontId="41" fillId="30" borderId="30" xfId="0" applyFont="1" applyFill="1" applyBorder="1" applyAlignment="1">
      <alignment horizontal="left" vertical="center" shrinkToFit="1"/>
    </xf>
    <xf numFmtId="0" fontId="7" fillId="0" borderId="0" xfId="99" applyFont="1" applyFill="1" applyBorder="1" applyAlignment="1">
      <alignment horizontal="left" vertical="center"/>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0" fontId="64" fillId="0" borderId="110"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49" fontId="64" fillId="32" borderId="56" xfId="99" applyNumberFormat="1" applyFont="1" applyFill="1" applyBorder="1" applyAlignment="1" applyProtection="1">
      <alignment horizontal="center"/>
    </xf>
    <xf numFmtId="49" fontId="64" fillId="0" borderId="24" xfId="99" applyNumberFormat="1" applyFont="1" applyFill="1" applyBorder="1" applyAlignment="1" applyProtection="1">
      <alignment horizontal="center"/>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49" fontId="65" fillId="0" borderId="135"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49" fontId="64" fillId="0" borderId="137"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49" fontId="64" fillId="0" borderId="135" xfId="99" applyNumberFormat="1" applyFont="1" applyFill="1" applyBorder="1" applyAlignment="1" applyProtection="1">
      <alignment horizontal="center" vertical="center"/>
    </xf>
    <xf numFmtId="0" fontId="64" fillId="0" borderId="26" xfId="99" applyNumberFormat="1" applyFont="1" applyFill="1" applyBorder="1" applyAlignment="1" applyProtection="1">
      <alignment horizontal="center" vertical="center"/>
      <protection locked="0"/>
    </xf>
    <xf numFmtId="0" fontId="64" fillId="0" borderId="24" xfId="99" applyNumberFormat="1" applyFont="1" applyFill="1" applyBorder="1" applyAlignment="1" applyProtection="1">
      <alignment horizontal="center" vertical="center"/>
      <protection locked="0"/>
    </xf>
    <xf numFmtId="0" fontId="64" fillId="0" borderId="29"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0" fontId="64" fillId="0" borderId="140" xfId="99" applyNumberFormat="1" applyFont="1" applyFill="1" applyBorder="1" applyAlignment="1">
      <alignment horizontal="left" vertical="center" shrinkToFit="1"/>
    </xf>
    <xf numFmtId="0" fontId="64" fillId="0" borderId="142" xfId="99" applyNumberFormat="1" applyFont="1" applyFill="1" applyBorder="1" applyAlignment="1">
      <alignment horizontal="left" vertical="center" shrinkToFit="1"/>
    </xf>
    <xf numFmtId="0" fontId="64" fillId="0" borderId="120"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0" fontId="64" fillId="0" borderId="56" xfId="99" applyNumberFormat="1" applyFont="1" applyFill="1" applyBorder="1" applyAlignment="1" applyProtection="1">
      <alignment horizontal="center" vertical="center"/>
      <protection locked="0"/>
    </xf>
    <xf numFmtId="0" fontId="64" fillId="0" borderId="20" xfId="99" applyNumberFormat="1" applyFont="1" applyFill="1" applyBorder="1" applyAlignment="1">
      <alignment horizontal="left" vertical="center" shrinkToFit="1"/>
    </xf>
    <xf numFmtId="0" fontId="64" fillId="0" borderId="119" xfId="99" applyNumberFormat="1" applyFont="1" applyFill="1" applyBorder="1" applyAlignment="1">
      <alignment horizontal="left" vertical="center" shrinkToFit="1"/>
    </xf>
    <xf numFmtId="0" fontId="64" fillId="0" borderId="121" xfId="99" applyNumberFormat="1" applyFont="1" applyFill="1" applyBorder="1" applyAlignment="1">
      <alignment horizontal="center" vertical="center"/>
    </xf>
    <xf numFmtId="0" fontId="64" fillId="0" borderId="111"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49" fontId="64" fillId="0" borderId="136" xfId="99" applyNumberFormat="1" applyFont="1" applyFill="1" applyBorder="1" applyAlignment="1" applyProtection="1">
      <alignment horizontal="center" vertical="center"/>
    </xf>
    <xf numFmtId="0" fontId="64" fillId="0" borderId="17" xfId="99" applyNumberFormat="1" applyFont="1" applyFill="1" applyBorder="1" applyAlignment="1">
      <alignment horizontal="left" vertical="center" shrinkToFit="1"/>
    </xf>
    <xf numFmtId="49" fontId="65" fillId="0" borderId="131" xfId="99" applyNumberFormat="1" applyFont="1" applyFill="1" applyBorder="1" applyAlignment="1" applyProtection="1">
      <alignment horizontal="center" vertical="center"/>
      <protection locked="0"/>
    </xf>
    <xf numFmtId="49" fontId="65" fillId="0" borderId="123" xfId="99" applyNumberFormat="1" applyFont="1" applyFill="1" applyBorder="1" applyAlignment="1" applyProtection="1">
      <alignment horizontal="center" vertical="center"/>
      <protection locked="0"/>
    </xf>
    <xf numFmtId="49" fontId="64" fillId="0" borderId="130" xfId="99" applyNumberFormat="1" applyFont="1" applyFill="1" applyBorder="1" applyAlignment="1" applyProtection="1">
      <alignment horizontal="center"/>
    </xf>
    <xf numFmtId="0" fontId="64" fillId="0" borderId="128" xfId="99" applyNumberFormat="1" applyFont="1" applyFill="1" applyBorder="1" applyAlignment="1">
      <alignment horizontal="left" vertical="center" shrinkToFit="1"/>
    </xf>
    <xf numFmtId="49" fontId="65" fillId="0" borderId="132" xfId="99" applyNumberFormat="1" applyFont="1" applyFill="1" applyBorder="1" applyAlignment="1" applyProtection="1">
      <alignment horizontal="center" vertical="center"/>
      <protection locked="0"/>
    </xf>
    <xf numFmtId="49" fontId="65" fillId="0" borderId="136" xfId="99" applyNumberFormat="1" applyFont="1" applyFill="1" applyBorder="1" applyAlignment="1" applyProtection="1">
      <alignment horizontal="center" vertical="center"/>
    </xf>
    <xf numFmtId="0" fontId="64" fillId="0" borderId="126" xfId="99" applyNumberFormat="1" applyFont="1" applyFill="1" applyBorder="1" applyAlignment="1">
      <alignment horizontal="center" vertical="center"/>
    </xf>
    <xf numFmtId="0" fontId="64" fillId="0" borderId="127" xfId="99" applyNumberFormat="1" applyFont="1" applyFill="1" applyBorder="1" applyAlignment="1">
      <alignment horizontal="center" vertical="center"/>
    </xf>
    <xf numFmtId="49" fontId="65" fillId="0" borderId="137" xfId="99" applyNumberFormat="1" applyFont="1" applyFill="1" applyBorder="1" applyAlignment="1" applyProtection="1">
      <alignment horizontal="center" vertical="center"/>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0" fontId="64" fillId="0" borderId="73" xfId="99" applyNumberFormat="1" applyFont="1" applyFill="1" applyBorder="1" applyAlignment="1">
      <alignment horizontal="left" vertical="center" shrinkToFit="1"/>
    </xf>
    <xf numFmtId="49" fontId="65" fillId="0" borderId="122" xfId="99" applyNumberFormat="1" applyFont="1" applyFill="1" applyBorder="1" applyAlignment="1" applyProtection="1">
      <alignment horizontal="center" vertical="center"/>
      <protection locked="0"/>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14" fontId="39" fillId="0" borderId="27" xfId="0" applyNumberFormat="1" applyFont="1" applyBorder="1" applyAlignment="1" applyProtection="1">
      <alignment horizontal="center" vertical="center" shrinkToFit="1"/>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0" fontId="64" fillId="0" borderId="0" xfId="99" applyNumberFormat="1" applyFont="1" applyFill="1" applyBorder="1" applyAlignment="1">
      <alignment horizontal="left" vertical="center" shrinkToFit="1"/>
    </xf>
    <xf numFmtId="0" fontId="64" fillId="0" borderId="133" xfId="99" applyNumberFormat="1" applyFont="1" applyFill="1" applyBorder="1" applyAlignment="1">
      <alignment horizontal="center" vertical="center"/>
    </xf>
    <xf numFmtId="0" fontId="64" fillId="0" borderId="78"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64" fillId="0" borderId="130" xfId="99" applyNumberFormat="1" applyFont="1" applyFill="1" applyBorder="1" applyAlignment="1" applyProtection="1">
      <alignment horizontal="center" vertical="center"/>
      <protection locked="0"/>
    </xf>
    <xf numFmtId="0" fontId="64" fillId="0" borderId="139" xfId="99" applyNumberFormat="1" applyFont="1" applyFill="1" applyBorder="1" applyAlignment="1">
      <alignment horizontal="left" vertical="center" shrinkToFit="1"/>
    </xf>
    <xf numFmtId="49" fontId="64" fillId="32" borderId="126" xfId="99" applyNumberFormat="1" applyFont="1" applyFill="1" applyBorder="1" applyAlignment="1" applyProtection="1">
      <alignment horizontal="center"/>
    </xf>
    <xf numFmtId="49" fontId="64" fillId="32" borderId="127" xfId="99" applyNumberFormat="1" applyFont="1" applyFill="1" applyBorder="1" applyAlignment="1" applyProtection="1">
      <alignment horizontal="center"/>
    </xf>
    <xf numFmtId="49" fontId="64" fillId="32" borderId="24" xfId="99" applyNumberFormat="1" applyFont="1" applyFill="1" applyBorder="1" applyAlignment="1" applyProtection="1">
      <alignment horizontal="center"/>
    </xf>
    <xf numFmtId="49" fontId="64" fillId="32" borderId="124"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0" fontId="64" fillId="0" borderId="138" xfId="99" applyNumberFormat="1" applyFont="1" applyFill="1" applyBorder="1" applyAlignment="1">
      <alignment horizontal="left" vertical="center" shrinkToFit="1"/>
    </xf>
    <xf numFmtId="0" fontId="73" fillId="0" borderId="20" xfId="99" applyNumberFormat="1" applyFont="1" applyFill="1" applyBorder="1" applyAlignment="1">
      <alignment horizontal="center" shrinkToFit="1"/>
    </xf>
    <xf numFmtId="0" fontId="73" fillId="0" borderId="49" xfId="99" applyNumberFormat="1" applyFont="1" applyFill="1" applyBorder="1" applyAlignment="1">
      <alignment horizontal="center" shrinkToFit="1"/>
    </xf>
    <xf numFmtId="0" fontId="73" fillId="0" borderId="17" xfId="99" applyNumberFormat="1" applyFont="1" applyFill="1" applyBorder="1" applyAlignment="1">
      <alignment horizontal="center" shrinkToFit="1"/>
    </xf>
    <xf numFmtId="0" fontId="73" fillId="0" borderId="25" xfId="99" applyNumberFormat="1" applyFont="1" applyFill="1" applyBorder="1" applyAlignment="1">
      <alignment horizontal="center" shrinkToFit="1"/>
    </xf>
    <xf numFmtId="0" fontId="12" fillId="0" borderId="0" xfId="99" applyFont="1" applyFill="1" applyBorder="1" applyAlignment="1">
      <alignment horizontal="center" vertical="center" shrinkToFit="1"/>
    </xf>
    <xf numFmtId="0" fontId="3" fillId="0" borderId="0" xfId="99" applyFont="1" applyFill="1" applyBorder="1" applyAlignment="1" applyProtection="1">
      <alignment horizontal="center" vertical="center" shrinkToFit="1"/>
    </xf>
    <xf numFmtId="0" fontId="3" fillId="0" borderId="0" xfId="99" applyFont="1" applyFill="1" applyBorder="1" applyAlignment="1" applyProtection="1">
      <alignment horizontal="left" vertical="center" shrinkToFit="1"/>
    </xf>
    <xf numFmtId="49" fontId="16" fillId="0" borderId="20" xfId="99" applyNumberFormat="1" applyFont="1" applyFill="1" applyBorder="1" applyAlignment="1" applyProtection="1">
      <alignment horizontal="center" vertical="top" shrinkToFit="1"/>
      <protection locked="0"/>
    </xf>
    <xf numFmtId="0" fontId="73" fillId="0" borderId="19" xfId="99" applyFont="1" applyFill="1" applyBorder="1" applyAlignment="1" applyProtection="1">
      <alignment horizontal="center" shrinkToFit="1"/>
    </xf>
    <xf numFmtId="0" fontId="73" fillId="0" borderId="0" xfId="99" applyFont="1" applyFill="1" applyBorder="1" applyAlignment="1" applyProtection="1">
      <alignment horizontal="center" shrinkToFit="1"/>
    </xf>
    <xf numFmtId="0" fontId="73" fillId="0" borderId="23" xfId="99" applyFont="1" applyFill="1" applyBorder="1" applyAlignment="1" applyProtection="1">
      <alignment horizontal="center" shrinkToFit="1"/>
    </xf>
    <xf numFmtId="0" fontId="73" fillId="0" borderId="17" xfId="99" applyFont="1" applyFill="1" applyBorder="1" applyAlignment="1" applyProtection="1">
      <alignment horizontal="center" shrinkToFit="1"/>
    </xf>
    <xf numFmtId="0" fontId="73" fillId="0" borderId="22" xfId="99" applyFont="1" applyFill="1" applyBorder="1" applyAlignment="1" applyProtection="1">
      <alignment horizontal="center" shrinkToFit="1"/>
    </xf>
    <xf numFmtId="0" fontId="73" fillId="0" borderId="25" xfId="99" applyFont="1" applyFill="1" applyBorder="1" applyAlignment="1" applyProtection="1">
      <alignment horizontal="center" shrinkToFit="1"/>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0" fontId="16" fillId="0" borderId="20" xfId="99" applyFont="1" applyFill="1" applyBorder="1" applyAlignment="1" applyProtection="1">
      <alignment horizontal="center" vertical="top" shrinkToFit="1"/>
      <protection locked="0"/>
    </xf>
    <xf numFmtId="0" fontId="1" fillId="0" borderId="0" xfId="99" applyNumberFormat="1" applyFont="1" applyFill="1" applyBorder="1" applyAlignment="1" applyProtection="1">
      <alignment horizontal="center" vertical="top" shrinkToFit="1"/>
    </xf>
    <xf numFmtId="0" fontId="3" fillId="0" borderId="22" xfId="99" applyFont="1" applyFill="1" applyBorder="1" applyAlignment="1" applyProtection="1">
      <alignment horizontal="center" shrinkToFit="1"/>
    </xf>
    <xf numFmtId="0" fontId="3" fillId="0" borderId="25" xfId="99" applyFont="1" applyFill="1" applyBorder="1" applyAlignment="1" applyProtection="1">
      <alignment horizontal="center" shrinkToFit="1"/>
    </xf>
    <xf numFmtId="0" fontId="72" fillId="0" borderId="20" xfId="99"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center" shrinkToFit="1"/>
    </xf>
    <xf numFmtId="0" fontId="72" fillId="0" borderId="17" xfId="99" applyNumberFormat="1" applyFont="1" applyFill="1" applyBorder="1" applyAlignment="1" applyProtection="1">
      <alignment horizontal="center" shrinkToFit="1"/>
    </xf>
    <xf numFmtId="0" fontId="72" fillId="0" borderId="25" xfId="99" applyNumberFormat="1" applyFont="1" applyFill="1" applyBorder="1" applyAlignment="1" applyProtection="1">
      <alignment horizontal="center" shrinkToFit="1"/>
    </xf>
    <xf numFmtId="0" fontId="73" fillId="0" borderId="0" xfId="99" applyNumberFormat="1" applyFont="1" applyFill="1" applyBorder="1" applyAlignment="1">
      <alignment horizontal="center" shrinkToFit="1"/>
    </xf>
    <xf numFmtId="0" fontId="3" fillId="0" borderId="0" xfId="99" applyFont="1" applyFill="1" applyBorder="1" applyAlignment="1" applyProtection="1">
      <alignment horizontal="center" shrinkToFit="1"/>
    </xf>
    <xf numFmtId="0" fontId="3" fillId="0" borderId="17" xfId="99" applyFont="1" applyFill="1" applyBorder="1" applyAlignment="1" applyProtection="1">
      <alignment horizontal="center" shrinkToFit="1"/>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0" fontId="72" fillId="0" borderId="0" xfId="99" applyNumberFormat="1" applyFont="1" applyFill="1" applyBorder="1" applyAlignment="1" applyProtection="1">
      <alignment horizontal="left" shrinkToFit="1"/>
    </xf>
    <xf numFmtId="0" fontId="72" fillId="0" borderId="17" xfId="99" applyNumberFormat="1" applyFont="1" applyFill="1" applyBorder="1" applyAlignment="1" applyProtection="1">
      <alignment horizontal="left" shrinkToFit="1"/>
    </xf>
    <xf numFmtId="0" fontId="70" fillId="0" borderId="0" xfId="99" applyNumberFormat="1" applyFont="1" applyFill="1" applyBorder="1" applyAlignment="1" applyProtection="1">
      <alignment horizontal="center" shrinkToFit="1"/>
    </xf>
    <xf numFmtId="0" fontId="70" fillId="0" borderId="17" xfId="99" applyNumberFormat="1" applyFont="1" applyFill="1" applyBorder="1" applyAlignment="1" applyProtection="1">
      <alignment horizont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0" fontId="72" fillId="0" borderId="49" xfId="99" applyNumberFormat="1" applyFont="1" applyFill="1" applyBorder="1" applyAlignment="1" applyProtection="1">
      <alignment horizontal="left" shrinkToFit="1"/>
    </xf>
    <xf numFmtId="0" fontId="72" fillId="0" borderId="25" xfId="99" applyNumberFormat="1" applyFont="1" applyFill="1" applyBorder="1" applyAlignment="1" applyProtection="1">
      <alignment horizontal="left" shrinkToFit="1"/>
    </xf>
    <xf numFmtId="0" fontId="7" fillId="0" borderId="116" xfId="99" applyFont="1" applyFill="1" applyBorder="1" applyAlignment="1">
      <alignment horizontal="center" vertical="center" wrapText="1"/>
    </xf>
    <xf numFmtId="0" fontId="3" fillId="0" borderId="143" xfId="99" applyFont="1" applyFill="1" applyBorder="1" applyAlignment="1">
      <alignment horizontal="center" vertical="center" wrapText="1"/>
    </xf>
    <xf numFmtId="0" fontId="71" fillId="0" borderId="116" xfId="99" applyFont="1" applyFill="1" applyBorder="1" applyAlignment="1">
      <alignment horizontal="center" vertical="center" wrapText="1"/>
    </xf>
    <xf numFmtId="0" fontId="71" fillId="0" borderId="143" xfId="99" applyFont="1" applyFill="1" applyBorder="1" applyAlignment="1">
      <alignment horizontal="center" vertical="center" wrapText="1"/>
    </xf>
    <xf numFmtId="49" fontId="1" fillId="0" borderId="0" xfId="99" applyNumberFormat="1" applyFont="1" applyFill="1" applyBorder="1" applyAlignment="1">
      <alignment horizontal="center" shrinkToFit="1"/>
    </xf>
    <xf numFmtId="0" fontId="70" fillId="0" borderId="2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0" fontId="72" fillId="0" borderId="0" xfId="102" applyNumberFormat="1" applyFont="1" applyFill="1" applyBorder="1" applyAlignment="1" applyProtection="1">
      <alignment horizontal="center" shrinkToFit="1"/>
    </xf>
    <xf numFmtId="0" fontId="72" fillId="0" borderId="17" xfId="102" applyNumberFormat="1" applyFont="1" applyFill="1" applyBorder="1" applyAlignment="1" applyProtection="1">
      <alignment horizontal="center" shrinkToFit="1"/>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0" fontId="72" fillId="0" borderId="19" xfId="99" applyNumberFormat="1" applyFont="1" applyFill="1" applyBorder="1" applyAlignment="1" applyProtection="1">
      <alignment horizontal="left" shrinkToFit="1"/>
    </xf>
    <xf numFmtId="0" fontId="72" fillId="0" borderId="23" xfId="99" applyNumberFormat="1" applyFont="1" applyFill="1" applyBorder="1" applyAlignment="1" applyProtection="1">
      <alignment horizontal="left" shrinkToFit="1"/>
    </xf>
    <xf numFmtId="0" fontId="1" fillId="0" borderId="22" xfId="99" applyNumberFormat="1" applyFont="1" applyFill="1" applyBorder="1" applyAlignment="1" applyProtection="1">
      <alignment horizontal="center" vertical="top" shrinkToFit="1"/>
    </xf>
    <xf numFmtId="0" fontId="72" fillId="0" borderId="0" xfId="99" applyNumberFormat="1" applyFont="1" applyFill="1" applyBorder="1" applyAlignment="1">
      <alignment horizontal="center" shrinkToFit="1"/>
    </xf>
    <xf numFmtId="0" fontId="72" fillId="0" borderId="17" xfId="99" applyNumberFormat="1" applyFont="1" applyFill="1" applyBorder="1" applyAlignment="1">
      <alignment horizontal="center" shrinkToFit="1"/>
    </xf>
    <xf numFmtId="0" fontId="16" fillId="0" borderId="20" xfId="99" applyNumberFormat="1" applyFont="1" applyFill="1" applyBorder="1" applyAlignment="1" applyProtection="1">
      <alignment horizontal="center" vertical="top" shrinkToFit="1"/>
      <protection locked="0"/>
    </xf>
    <xf numFmtId="0" fontId="72" fillId="0" borderId="20" xfId="99" applyNumberFormat="1" applyFont="1" applyFill="1" applyBorder="1" applyAlignment="1" applyProtection="1">
      <alignment horizontal="left"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6" xfId="99" applyFont="1" applyFill="1" applyBorder="1" applyAlignment="1">
      <alignment horizontal="center" vertical="center" wrapText="1"/>
    </xf>
    <xf numFmtId="0" fontId="3" fillId="0" borderId="147" xfId="99" applyFont="1" applyFill="1" applyBorder="1" applyAlignment="1">
      <alignment horizontal="center" vertical="center" wrapText="1"/>
    </xf>
    <xf numFmtId="0" fontId="7" fillId="0" borderId="146" xfId="99" applyNumberFormat="1" applyFont="1" applyFill="1" applyBorder="1" applyAlignment="1">
      <alignment horizontal="center" vertical="center" wrapText="1"/>
    </xf>
    <xf numFmtId="0" fontId="7" fillId="0" borderId="147"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49" fontId="3" fillId="0" borderId="0" xfId="99" applyNumberFormat="1" applyFont="1" applyFill="1" applyBorder="1" applyAlignment="1" applyProtection="1">
      <alignment horizontal="center" vertical="top" shrinkToFit="1"/>
    </xf>
    <xf numFmtId="0" fontId="72" fillId="0" borderId="21" xfId="99" applyNumberFormat="1" applyFont="1" applyFill="1" applyBorder="1" applyAlignment="1" applyProtection="1">
      <alignment horizontal="left" shrinkToFit="1"/>
    </xf>
    <xf numFmtId="0" fontId="72" fillId="0" borderId="19" xfId="102" applyNumberFormat="1" applyFont="1" applyFill="1" applyBorder="1" applyAlignment="1" applyProtection="1">
      <alignment horizontal="center" shrinkToFit="1"/>
    </xf>
    <xf numFmtId="0" fontId="72" fillId="0" borderId="23" xfId="102" applyNumberFormat="1" applyFont="1" applyFill="1" applyBorder="1" applyAlignment="1" applyProtection="1">
      <alignment horizontal="center" shrinkToFit="1"/>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0" fontId="70" fillId="0" borderId="22" xfId="99" applyNumberFormat="1" applyFont="1" applyFill="1" applyBorder="1" applyAlignment="1" applyProtection="1">
      <alignment horizontal="center" shrinkToFit="1"/>
    </xf>
    <xf numFmtId="0" fontId="70" fillId="0" borderId="25" xfId="99" applyNumberFormat="1" applyFont="1" applyFill="1" applyBorder="1" applyAlignment="1" applyProtection="1">
      <alignment horizontal="center" shrinkToFit="1"/>
    </xf>
    <xf numFmtId="0" fontId="64" fillId="0" borderId="20" xfId="99" applyNumberFormat="1" applyFont="1" applyFill="1" applyBorder="1" applyAlignment="1" applyProtection="1">
      <alignment horizontal="center" vertical="top" shrinkToFit="1"/>
      <protection locked="0"/>
    </xf>
    <xf numFmtId="0" fontId="64" fillId="0" borderId="20" xfId="102" applyNumberFormat="1" applyFont="1" applyFill="1" applyBorder="1" applyAlignment="1" applyProtection="1">
      <alignment horizontal="center" vertical="top" shrinkToFit="1"/>
      <protection locked="0"/>
    </xf>
    <xf numFmtId="0" fontId="64" fillId="0" borderId="49" xfId="102"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1" fillId="0" borderId="17"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1" fillId="0" borderId="22" xfId="102" applyNumberFormat="1" applyFont="1" applyFill="1" applyBorder="1" applyAlignment="1" applyProtection="1">
      <alignment horizontal="center" vertical="top" shrinkToFit="1"/>
    </xf>
    <xf numFmtId="0" fontId="72" fillId="0" borderId="2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2" fillId="0" borderId="26" xfId="99" applyFont="1" applyFill="1" applyBorder="1" applyAlignment="1">
      <alignment horizontal="center" wrapText="1"/>
    </xf>
    <xf numFmtId="0" fontId="72" fillId="0" borderId="24" xfId="99" applyFont="1" applyFill="1" applyBorder="1" applyAlignment="1">
      <alignment horizontal="center" wrapText="1"/>
    </xf>
    <xf numFmtId="0" fontId="72" fillId="0" borderId="56" xfId="99" applyFont="1" applyFill="1" applyBorder="1" applyAlignment="1">
      <alignment horizontal="center" wrapText="1"/>
    </xf>
    <xf numFmtId="0" fontId="72" fillId="0" borderId="56"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49" fontId="2" fillId="0" borderId="0" xfId="99" applyNumberFormat="1" applyFont="1" applyFill="1" applyBorder="1" applyAlignment="1">
      <alignment horizontal="center" vertical="center" wrapText="1" shrinkToFit="1"/>
    </xf>
    <xf numFmtId="49" fontId="9" fillId="0" borderId="0" xfId="99" applyNumberFormat="1" applyFont="1" applyFill="1" applyBorder="1" applyAlignment="1">
      <alignment horizontal="center" vertical="center" wrapText="1"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0" fontId="19" fillId="0" borderId="0" xfId="100" applyNumberFormat="1" applyFont="1" applyFill="1" applyBorder="1" applyAlignment="1" applyProtection="1">
      <alignment horizontal="center" vertical="top" shrinkToFit="1"/>
    </xf>
    <xf numFmtId="0" fontId="3" fillId="0" borderId="0" xfId="100" applyFont="1" applyFill="1" applyBorder="1" applyAlignment="1">
      <alignment horizontal="right"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64" fillId="0" borderId="20" xfId="100" applyNumberFormat="1" applyFont="1" applyFill="1" applyBorder="1" applyAlignment="1" applyProtection="1">
      <alignment horizontal="center" vertical="top" shrinkToFit="1"/>
      <protection locked="0"/>
    </xf>
    <xf numFmtId="0" fontId="72" fillId="0" borderId="0"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19" fillId="0" borderId="0" xfId="100" applyNumberFormat="1" applyFont="1" applyFill="1" applyBorder="1" applyAlignment="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13" fillId="0" borderId="0" xfId="100" applyFont="1" applyFill="1" applyAlignment="1">
      <alignment horizontal="center" vertical="top" wrapText="1"/>
    </xf>
    <xf numFmtId="0" fontId="71" fillId="0" borderId="116" xfId="100" applyFont="1" applyFill="1" applyBorder="1" applyAlignment="1">
      <alignment horizontal="center" vertical="center" wrapText="1"/>
    </xf>
    <xf numFmtId="0" fontId="71" fillId="0" borderId="143" xfId="100" applyFont="1" applyFill="1" applyBorder="1" applyAlignment="1">
      <alignment horizontal="center" vertical="center" wrapText="1"/>
    </xf>
    <xf numFmtId="0" fontId="70" fillId="0" borderId="5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19"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49" fontId="19" fillId="0" borderId="0" xfId="100" applyNumberFormat="1" applyFont="1" applyFill="1" applyBorder="1" applyAlignment="1">
      <alignment horizontal="center" shrinkToFit="1"/>
    </xf>
    <xf numFmtId="0" fontId="72" fillId="0" borderId="19"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7" fillId="0" borderId="146" xfId="100" applyNumberFormat="1" applyFont="1" applyFill="1" applyBorder="1" applyAlignment="1">
      <alignment horizontal="center" vertical="center" wrapText="1"/>
    </xf>
    <xf numFmtId="0" fontId="7" fillId="0" borderId="147" xfId="100" applyNumberFormat="1" applyFont="1" applyFill="1" applyBorder="1" applyAlignment="1">
      <alignment horizontal="center" vertical="center" wrapText="1"/>
    </xf>
    <xf numFmtId="0" fontId="72" fillId="0" borderId="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2" fillId="0" borderId="21"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64" fillId="0" borderId="20" xfId="103" applyNumberFormat="1" applyFont="1" applyFill="1" applyBorder="1" applyAlignment="1" applyProtection="1">
      <alignment horizontal="center" vertical="top" shrinkToFit="1"/>
      <protection locked="0"/>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70" fillId="0" borderId="26" xfId="100" applyFont="1" applyFill="1" applyBorder="1" applyAlignment="1" applyProtection="1">
      <alignment horizontal="center" shrinkToFit="1"/>
      <protection locked="0"/>
    </xf>
    <xf numFmtId="0" fontId="19" fillId="0" borderId="22" xfId="100" applyNumberFormat="1" applyFont="1" applyFill="1" applyBorder="1" applyAlignment="1" applyProtection="1">
      <alignment horizontal="center" vertical="top" shrinkToFit="1"/>
    </xf>
    <xf numFmtId="49" fontId="19" fillId="0" borderId="0" xfId="103" applyNumberFormat="1" applyFont="1" applyFill="1" applyBorder="1" applyAlignment="1">
      <alignment horizontal="center" shrinkToFit="1"/>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75">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9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9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81"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82"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32"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33"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56"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57"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318"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319"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82"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83"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303"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304"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807"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808"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4798" name="Line 1"/>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4799" name="Line 2"/>
        <xdr:cNvSpPr>
          <a:spLocks noChangeShapeType="1"/>
        </xdr:cNvSpPr>
      </xdr:nvSpPr>
      <xdr:spPr bwMode="auto">
        <a:xfrm>
          <a:off x="55245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4800" name="Line 3"/>
        <xdr:cNvSpPr>
          <a:spLocks noChangeShapeType="1"/>
        </xdr:cNvSpPr>
      </xdr:nvSpPr>
      <xdr:spPr bwMode="auto">
        <a:xfrm>
          <a:off x="55245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44801" name="Line 4"/>
        <xdr:cNvSpPr>
          <a:spLocks noChangeShapeType="1"/>
        </xdr:cNvSpPr>
      </xdr:nvSpPr>
      <xdr:spPr bwMode="auto">
        <a:xfrm>
          <a:off x="55245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02" name="Line 5"/>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3" name="Line 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4" name="Line 7"/>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5" name="Line 8"/>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6" name="Line 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7" name="Line 1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8" name="Line 1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9" name="Line 1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0" name="Line 1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44811" name="Line 14"/>
        <xdr:cNvSpPr>
          <a:spLocks noChangeShapeType="1"/>
        </xdr:cNvSpPr>
      </xdr:nvSpPr>
      <xdr:spPr bwMode="auto">
        <a:xfrm>
          <a:off x="55245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2" name="Line 15"/>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3" name="Line 1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14" name="Line 17"/>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4815" name="Line 18"/>
        <xdr:cNvSpPr>
          <a:spLocks noChangeShapeType="1"/>
        </xdr:cNvSpPr>
      </xdr:nvSpPr>
      <xdr:spPr bwMode="auto">
        <a:xfrm>
          <a:off x="47434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6" name="Line 1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7" name="Line 2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8" name="Line 2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9" name="Line 2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0" name="Line 2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1" name="Line 24"/>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2" name="Line 2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3" name="Line 2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4" name="Line 2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5" name="Line 2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6" name="Line 3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7" name="Line 3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8" name="Line 32"/>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9" name="Line 33"/>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0" name="Line 34"/>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1" name="Line 3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2" name="Line 3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3" name="Line 3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4" name="Line 38"/>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5" name="Line 3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6" name="Line 4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7" name="Line 4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44838" name="Line 42"/>
        <xdr:cNvSpPr>
          <a:spLocks noChangeShapeType="1"/>
        </xdr:cNvSpPr>
      </xdr:nvSpPr>
      <xdr:spPr bwMode="auto">
        <a:xfrm>
          <a:off x="55245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4839" name="Line 43"/>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4840" name="Line 44"/>
        <xdr:cNvSpPr>
          <a:spLocks noChangeShapeType="1"/>
        </xdr:cNvSpPr>
      </xdr:nvSpPr>
      <xdr:spPr bwMode="auto">
        <a:xfrm>
          <a:off x="47434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41" name="Line 46"/>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842" name="Line 47"/>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843" name="Line 48"/>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844" name="Line 49"/>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45" name="Line 50"/>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6" name="Line 5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7" name="Line 52"/>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8" name="Line 53"/>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9" name="Line 5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0" name="Line 5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1" name="Line 5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2" name="Line 5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3" name="Line 5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44854" name="Line 59"/>
        <xdr:cNvSpPr>
          <a:spLocks noChangeShapeType="1"/>
        </xdr:cNvSpPr>
      </xdr:nvSpPr>
      <xdr:spPr bwMode="auto">
        <a:xfrm>
          <a:off x="55245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5" name="Line 60"/>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6" name="Line 6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57" name="Line 62"/>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858" name="Line 63"/>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9" name="Line 6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0" name="Line 6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1" name="Line 6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2" name="Line 6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3" name="Line 6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4" name="Line 69"/>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44865" name="Line 70"/>
        <xdr:cNvSpPr>
          <a:spLocks noChangeShapeType="1"/>
        </xdr:cNvSpPr>
      </xdr:nvSpPr>
      <xdr:spPr bwMode="auto">
        <a:xfrm>
          <a:off x="55245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66" name="Line 7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867" name="Line 72"/>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68" name="Line 7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869" name="Line 74"/>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870" name="Line 75"/>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871" name="Line 76"/>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72" name="Line 7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3" name="Line 7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4" name="Line 79"/>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5" name="Line 80"/>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6" name="Line 8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7" name="Line 8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8" name="Line 8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9" name="Line 8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0" name="Line 8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44881" name="Line 86"/>
        <xdr:cNvSpPr>
          <a:spLocks noChangeShapeType="1"/>
        </xdr:cNvSpPr>
      </xdr:nvSpPr>
      <xdr:spPr bwMode="auto">
        <a:xfrm>
          <a:off x="55245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2" name="Line 87"/>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3" name="Line 8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84" name="Line 89"/>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885" name="Line 90"/>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6" name="Line 9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7" name="Line 9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8" name="Line 9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9" name="Line 9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0" name="Line 9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1" name="Line 96"/>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44892" name="Line 97"/>
        <xdr:cNvSpPr>
          <a:spLocks noChangeShapeType="1"/>
        </xdr:cNvSpPr>
      </xdr:nvSpPr>
      <xdr:spPr bwMode="auto">
        <a:xfrm>
          <a:off x="55245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93" name="Line 98"/>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894" name="Line 99"/>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5" name="Line 10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6" name="Line 10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7" name="Line 10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8" name="Line 10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9" name="Line 10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0" name="Line 10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1" name="Line 10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2" name="Line 10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44903" name="Line 108"/>
        <xdr:cNvSpPr>
          <a:spLocks noChangeShapeType="1"/>
        </xdr:cNvSpPr>
      </xdr:nvSpPr>
      <xdr:spPr bwMode="auto">
        <a:xfrm>
          <a:off x="55245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4" name="Line 109"/>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5" name="Line 11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6" name="Line 11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7" name="Line 11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8" name="Line 11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9" name="Line 11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0" name="Line 11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1" name="Line 11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2" name="Line 117"/>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13" name="Line 118"/>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14" name="Line 119"/>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15" name="Line 120"/>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6" name="Line 121"/>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7" name="Line 12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18" name="Line 12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9" name="Line 124"/>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20" name="Line 125"/>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1" name="Line 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922" name="Line 2"/>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923" name="Line 3"/>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924" name="Line 4"/>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5" name="Line 5"/>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6" name="Line 17"/>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927" name="Line 18"/>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8" name="Line 43"/>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929" name="Line 44"/>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0" name="Line 46"/>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31" name="Line 47"/>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32" name="Line 48"/>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33" name="Line 49"/>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4" name="Line 50"/>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5" name="Line 62"/>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36" name="Line 63"/>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7" name="Line 7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38" name="Line 72"/>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9" name="Line 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40" name="Line 2"/>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41" name="Line 3"/>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42" name="Line 4"/>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3" name="Line 5"/>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4" name="Line 1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45" name="Line 18"/>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46" name="Line 4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47" name="Line 44"/>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48" name="Line 7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49" name="Line 74"/>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0" name="Line 75"/>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51" name="Line 76"/>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2" name="Line 7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3" name="Line 89"/>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54" name="Line 90"/>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5" name="Line 98"/>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56" name="Line 99"/>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7" name="Line 46"/>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58" name="Line 47"/>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9" name="Line 48"/>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0" name="Line 49"/>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1" name="Line 50"/>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2" name="Line 6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63" name="Line 6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4" name="Line 7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65" name="Line 72"/>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6" name="Line 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67" name="Line 2"/>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68" name="Line 3"/>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9" name="Line 4"/>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0" name="Line 5"/>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1" name="Line 1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72" name="Line 18"/>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73" name="Line 4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74" name="Line 44"/>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4975"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44976"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9820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57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57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57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7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457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57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7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8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58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58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8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458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8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8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8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8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458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8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8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458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8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8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8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8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8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9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9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9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9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9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59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459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901"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902"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18"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19"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39"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40"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9"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40"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77"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78"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4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4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4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4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5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5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5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5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5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5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5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5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5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5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5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5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5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5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5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5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50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0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50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50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50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50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51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51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51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51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51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51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1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51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51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51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52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52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52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273"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274"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916"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917"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687" customWidth="1"/>
    <col min="2" max="2" width="12.7109375" style="663" customWidth="1"/>
    <col min="3" max="3" width="25" style="663" customWidth="1"/>
    <col min="4" max="4" width="16.7109375" style="663" customWidth="1"/>
    <col min="5" max="5" width="11.7109375" style="663" customWidth="1"/>
    <col min="6" max="6" width="14.7109375" style="663" customWidth="1"/>
    <col min="7" max="7" width="22.7109375" style="663" customWidth="1"/>
    <col min="8" max="10" width="12.7109375" style="663" customWidth="1"/>
    <col min="11" max="14" width="15.7109375" style="663" customWidth="1"/>
    <col min="15" max="16384" width="9.140625" style="663"/>
  </cols>
  <sheetData>
    <row r="1" spans="1:16">
      <c r="A1" s="662"/>
      <c r="B1" s="662"/>
      <c r="C1" s="662"/>
      <c r="D1" s="662"/>
      <c r="E1" s="662"/>
      <c r="F1" s="662"/>
      <c r="G1" s="662"/>
      <c r="H1" s="662"/>
      <c r="I1" s="662"/>
      <c r="J1" s="662"/>
      <c r="K1" s="662"/>
      <c r="M1" s="664"/>
      <c r="P1" s="665"/>
    </row>
    <row r="2" spans="1:16" ht="34.5" customHeight="1">
      <c r="A2" s="1107" t="s">
        <v>118</v>
      </c>
      <c r="B2" s="1107"/>
      <c r="C2" s="1107"/>
      <c r="D2" s="1107"/>
      <c r="E2" s="1107"/>
      <c r="F2" s="1107"/>
      <c r="G2" s="1107"/>
      <c r="H2" s="1107"/>
      <c r="I2" s="1107"/>
      <c r="J2" s="1107"/>
      <c r="K2" s="1107"/>
      <c r="L2" s="1107"/>
      <c r="M2" s="1107"/>
      <c r="N2" s="1107"/>
    </row>
    <row r="3" spans="1:16" ht="12.75" customHeight="1">
      <c r="A3" s="1121" t="s">
        <v>44</v>
      </c>
      <c r="B3" s="1121"/>
      <c r="C3" s="1121"/>
      <c r="D3" s="1121"/>
      <c r="E3" s="1121"/>
      <c r="F3" s="1121"/>
      <c r="G3" s="1121"/>
      <c r="H3" s="1121"/>
      <c r="I3" s="1121"/>
      <c r="J3" s="1121"/>
      <c r="K3" s="1121"/>
      <c r="L3" s="1121"/>
      <c r="M3" s="1121"/>
      <c r="N3" s="1121"/>
    </row>
    <row r="4" spans="1:16" ht="18">
      <c r="A4" s="1111"/>
      <c r="B4" s="1111"/>
      <c r="C4" s="1111"/>
      <c r="D4" s="1111"/>
      <c r="E4" s="1111"/>
      <c r="F4" s="1111"/>
      <c r="G4" s="1111"/>
      <c r="H4" s="1111"/>
      <c r="I4" s="1111"/>
      <c r="J4" s="1111"/>
      <c r="K4" s="1111"/>
      <c r="L4" s="1111"/>
      <c r="M4" s="1111"/>
      <c r="N4" s="1111"/>
    </row>
    <row r="5" spans="1:16">
      <c r="A5" s="1108"/>
      <c r="B5" s="1108"/>
      <c r="C5" s="1108"/>
      <c r="D5" s="1108"/>
      <c r="E5" s="1108"/>
      <c r="F5" s="1108"/>
      <c r="G5" s="1108"/>
      <c r="H5" s="1108"/>
      <c r="I5" s="1108"/>
      <c r="J5" s="1108"/>
      <c r="K5" s="1108"/>
      <c r="L5" s="1108"/>
      <c r="M5" s="1108"/>
      <c r="N5" s="1108"/>
    </row>
    <row r="6" spans="1:16" s="666" customFormat="1" ht="15.75" customHeight="1">
      <c r="A6" s="1120" t="s">
        <v>2</v>
      </c>
      <c r="B6" s="1120"/>
      <c r="C6" s="1120"/>
      <c r="D6" s="1120" t="s">
        <v>0</v>
      </c>
      <c r="E6" s="1120"/>
      <c r="F6" s="1113" t="s">
        <v>46</v>
      </c>
      <c r="G6" s="1114"/>
      <c r="H6" s="1115"/>
      <c r="I6" s="1120" t="s">
        <v>47</v>
      </c>
      <c r="J6" s="1120"/>
      <c r="K6" s="1120"/>
      <c r="L6" s="1120" t="s">
        <v>26</v>
      </c>
      <c r="M6" s="1120"/>
      <c r="N6" s="522" t="s">
        <v>27</v>
      </c>
    </row>
    <row r="7" spans="1:16" s="671" customFormat="1" ht="15.75">
      <c r="A7" s="1122"/>
      <c r="B7" s="1122"/>
      <c r="C7" s="1122"/>
      <c r="D7" s="1122"/>
      <c r="E7" s="1122"/>
      <c r="F7" s="1116"/>
      <c r="G7" s="1117"/>
      <c r="H7" s="1118"/>
      <c r="I7" s="1119"/>
      <c r="J7" s="1119"/>
      <c r="K7" s="1119"/>
      <c r="L7" s="1091"/>
      <c r="M7" s="1092"/>
      <c r="N7" s="667"/>
    </row>
    <row r="9" spans="1:16" s="673" customFormat="1" ht="36" customHeight="1">
      <c r="A9" s="655" t="s">
        <v>119</v>
      </c>
      <c r="B9" s="1109" t="s">
        <v>120</v>
      </c>
      <c r="C9" s="1112"/>
      <c r="D9" s="1110"/>
      <c r="E9" s="655" t="s">
        <v>121</v>
      </c>
      <c r="F9" s="672" t="s">
        <v>122</v>
      </c>
      <c r="G9" s="655" t="s">
        <v>123</v>
      </c>
      <c r="H9" s="655" t="s">
        <v>124</v>
      </c>
      <c r="I9" s="655" t="s">
        <v>125</v>
      </c>
      <c r="J9" s="672" t="s">
        <v>126</v>
      </c>
      <c r="K9" s="1109" t="s">
        <v>127</v>
      </c>
      <c r="L9" s="1110"/>
      <c r="M9" s="655" t="s">
        <v>128</v>
      </c>
      <c r="N9" s="655" t="s">
        <v>129</v>
      </c>
    </row>
    <row r="10" spans="1:16" ht="22.5" customHeight="1">
      <c r="A10" s="674">
        <v>1</v>
      </c>
      <c r="B10" s="1085"/>
      <c r="C10" s="1086"/>
      <c r="D10" s="1087"/>
      <c r="E10" s="678"/>
      <c r="F10" s="679"/>
      <c r="G10" s="667"/>
      <c r="H10" s="667"/>
      <c r="I10" s="680"/>
      <c r="J10" s="681"/>
      <c r="K10" s="1091"/>
      <c r="L10" s="1092"/>
      <c r="M10" s="680"/>
      <c r="N10" s="682"/>
    </row>
    <row r="11" spans="1:16" ht="22.5" customHeight="1">
      <c r="A11" s="674">
        <v>2</v>
      </c>
      <c r="B11" s="1085"/>
      <c r="C11" s="1086"/>
      <c r="D11" s="1087"/>
      <c r="E11" s="678"/>
      <c r="F11" s="679"/>
      <c r="G11" s="667"/>
      <c r="H11" s="667"/>
      <c r="I11" s="680"/>
      <c r="J11" s="681"/>
      <c r="K11" s="1091"/>
      <c r="L11" s="1092"/>
      <c r="M11" s="680"/>
      <c r="N11" s="682"/>
    </row>
    <row r="12" spans="1:16" ht="22.5" customHeight="1">
      <c r="A12" s="674">
        <v>3</v>
      </c>
      <c r="B12" s="1085"/>
      <c r="C12" s="1086"/>
      <c r="D12" s="1087"/>
      <c r="E12" s="678"/>
      <c r="F12" s="679"/>
      <c r="G12" s="667"/>
      <c r="H12" s="667"/>
      <c r="I12" s="680"/>
      <c r="J12" s="681"/>
      <c r="K12" s="1091"/>
      <c r="L12" s="1092"/>
      <c r="M12" s="680"/>
      <c r="N12" s="682"/>
    </row>
    <row r="13" spans="1:16" ht="22.5" customHeight="1">
      <c r="A13" s="674">
        <v>4</v>
      </c>
      <c r="B13" s="1085"/>
      <c r="C13" s="1086"/>
      <c r="D13" s="1087"/>
      <c r="E13" s="678"/>
      <c r="F13" s="679"/>
      <c r="G13" s="667"/>
      <c r="H13" s="667"/>
      <c r="I13" s="680"/>
      <c r="J13" s="681"/>
      <c r="K13" s="1091"/>
      <c r="L13" s="1092"/>
      <c r="M13" s="680"/>
      <c r="N13" s="682"/>
    </row>
    <row r="14" spans="1:16" ht="22.5" customHeight="1">
      <c r="A14" s="674">
        <v>5</v>
      </c>
      <c r="B14" s="1085"/>
      <c r="C14" s="1086"/>
      <c r="D14" s="1087"/>
      <c r="E14" s="678"/>
      <c r="F14" s="679"/>
      <c r="G14" s="667"/>
      <c r="H14" s="667"/>
      <c r="I14" s="680"/>
      <c r="J14" s="681"/>
      <c r="K14" s="1091"/>
      <c r="L14" s="1092"/>
      <c r="M14" s="680"/>
      <c r="N14" s="682"/>
    </row>
    <row r="15" spans="1:16" ht="22.5" customHeight="1">
      <c r="A15" s="674">
        <v>6</v>
      </c>
      <c r="B15" s="1085"/>
      <c r="C15" s="1086"/>
      <c r="D15" s="1087"/>
      <c r="E15" s="678"/>
      <c r="F15" s="679"/>
      <c r="G15" s="667"/>
      <c r="H15" s="667"/>
      <c r="I15" s="680"/>
      <c r="J15" s="681"/>
      <c r="K15" s="1091"/>
      <c r="L15" s="1092"/>
      <c r="M15" s="680"/>
      <c r="N15" s="682"/>
    </row>
    <row r="16" spans="1:16" ht="22.5" customHeight="1">
      <c r="A16" s="674">
        <v>7</v>
      </c>
      <c r="B16" s="1085"/>
      <c r="C16" s="1086"/>
      <c r="D16" s="1087"/>
      <c r="E16" s="678"/>
      <c r="F16" s="679"/>
      <c r="G16" s="667"/>
      <c r="H16" s="667"/>
      <c r="I16" s="680"/>
      <c r="J16" s="681"/>
      <c r="K16" s="1091"/>
      <c r="L16" s="1092"/>
      <c r="M16" s="680"/>
      <c r="N16" s="682"/>
    </row>
    <row r="17" spans="1:14" ht="22.5" customHeight="1">
      <c r="A17" s="674">
        <v>8</v>
      </c>
      <c r="B17" s="1085"/>
      <c r="C17" s="1086"/>
      <c r="D17" s="1087"/>
      <c r="E17" s="678"/>
      <c r="F17" s="679"/>
      <c r="G17" s="667"/>
      <c r="H17" s="667"/>
      <c r="I17" s="680"/>
      <c r="J17" s="681"/>
      <c r="K17" s="1091"/>
      <c r="L17" s="1092"/>
      <c r="M17" s="680"/>
      <c r="N17" s="682"/>
    </row>
    <row r="18" spans="1:14" ht="22.5" customHeight="1">
      <c r="A18" s="674">
        <v>9</v>
      </c>
      <c r="B18" s="1085"/>
      <c r="C18" s="1086"/>
      <c r="D18" s="1087"/>
      <c r="E18" s="678"/>
      <c r="F18" s="679"/>
      <c r="G18" s="667"/>
      <c r="H18" s="667"/>
      <c r="I18" s="680"/>
      <c r="J18" s="681"/>
      <c r="K18" s="1091"/>
      <c r="L18" s="1092"/>
      <c r="M18" s="680"/>
      <c r="N18" s="682"/>
    </row>
    <row r="19" spans="1:14" ht="22.5" customHeight="1">
      <c r="A19" s="674">
        <v>10</v>
      </c>
      <c r="B19" s="1085"/>
      <c r="C19" s="1086"/>
      <c r="D19" s="1087"/>
      <c r="E19" s="678"/>
      <c r="F19" s="679"/>
      <c r="G19" s="667"/>
      <c r="H19" s="667"/>
      <c r="I19" s="680"/>
      <c r="J19" s="681"/>
      <c r="K19" s="1091"/>
      <c r="L19" s="1092"/>
      <c r="M19" s="680"/>
      <c r="N19" s="682"/>
    </row>
    <row r="20" spans="1:14" ht="22.5" customHeight="1">
      <c r="A20" s="674">
        <v>11</v>
      </c>
      <c r="B20" s="1085"/>
      <c r="C20" s="1086"/>
      <c r="D20" s="1087"/>
      <c r="E20" s="678"/>
      <c r="F20" s="679"/>
      <c r="G20" s="667"/>
      <c r="H20" s="667"/>
      <c r="I20" s="680"/>
      <c r="J20" s="681"/>
      <c r="K20" s="1091"/>
      <c r="L20" s="1092"/>
      <c r="M20" s="680"/>
      <c r="N20" s="682"/>
    </row>
    <row r="21" spans="1:14" ht="22.5" customHeight="1">
      <c r="A21" s="674">
        <v>12</v>
      </c>
      <c r="B21" s="1085"/>
      <c r="C21" s="1086"/>
      <c r="D21" s="1087"/>
      <c r="E21" s="678"/>
      <c r="F21" s="679"/>
      <c r="G21" s="667"/>
      <c r="H21" s="667"/>
      <c r="I21" s="680"/>
      <c r="J21" s="681"/>
      <c r="K21" s="1091"/>
      <c r="L21" s="1092"/>
      <c r="M21" s="680"/>
      <c r="N21" s="682"/>
    </row>
    <row r="22" spans="1:14" ht="22.5" customHeight="1">
      <c r="A22" s="674">
        <v>13</v>
      </c>
      <c r="B22" s="1085"/>
      <c r="C22" s="1086"/>
      <c r="D22" s="1087"/>
      <c r="E22" s="678"/>
      <c r="F22" s="679"/>
      <c r="G22" s="667"/>
      <c r="H22" s="667"/>
      <c r="I22" s="680"/>
      <c r="J22" s="681"/>
      <c r="K22" s="1091"/>
      <c r="L22" s="1092"/>
      <c r="M22" s="680"/>
      <c r="N22" s="682"/>
    </row>
    <row r="23" spans="1:14" ht="22.5" customHeight="1">
      <c r="A23" s="674">
        <v>14</v>
      </c>
      <c r="B23" s="1085"/>
      <c r="C23" s="1086"/>
      <c r="D23" s="1087"/>
      <c r="E23" s="678"/>
      <c r="F23" s="679"/>
      <c r="G23" s="667"/>
      <c r="H23" s="667"/>
      <c r="I23" s="680"/>
      <c r="J23" s="681"/>
      <c r="K23" s="1091"/>
      <c r="L23" s="1092"/>
      <c r="M23" s="680"/>
      <c r="N23" s="682"/>
    </row>
    <row r="24" spans="1:14" ht="22.5" customHeight="1">
      <c r="A24" s="674">
        <v>15</v>
      </c>
      <c r="B24" s="1085"/>
      <c r="C24" s="1086"/>
      <c r="D24" s="1087"/>
      <c r="E24" s="678"/>
      <c r="F24" s="679"/>
      <c r="G24" s="667"/>
      <c r="H24" s="667"/>
      <c r="I24" s="680"/>
      <c r="J24" s="681"/>
      <c r="K24" s="1091"/>
      <c r="L24" s="1092"/>
      <c r="M24" s="680"/>
      <c r="N24" s="682"/>
    </row>
    <row r="25" spans="1:14" ht="22.5" customHeight="1">
      <c r="A25" s="674">
        <v>16</v>
      </c>
      <c r="B25" s="1085"/>
      <c r="C25" s="1086"/>
      <c r="D25" s="1087"/>
      <c r="E25" s="678"/>
      <c r="F25" s="679"/>
      <c r="G25" s="667"/>
      <c r="H25" s="667"/>
      <c r="I25" s="680"/>
      <c r="J25" s="681"/>
      <c r="K25" s="1091"/>
      <c r="L25" s="1092"/>
      <c r="M25" s="680"/>
      <c r="N25" s="682"/>
    </row>
    <row r="26" spans="1:14" ht="22.5" customHeight="1">
      <c r="A26" s="674">
        <v>17</v>
      </c>
      <c r="B26" s="1085"/>
      <c r="C26" s="1086"/>
      <c r="D26" s="1087"/>
      <c r="E26" s="678"/>
      <c r="F26" s="679"/>
      <c r="G26" s="667"/>
      <c r="H26" s="667"/>
      <c r="I26" s="680"/>
      <c r="J26" s="681"/>
      <c r="K26" s="1091"/>
      <c r="L26" s="1092"/>
      <c r="M26" s="680"/>
      <c r="N26" s="682"/>
    </row>
    <row r="27" spans="1:14" ht="22.5" customHeight="1">
      <c r="A27" s="674">
        <v>18</v>
      </c>
      <c r="B27" s="1085"/>
      <c r="C27" s="1086"/>
      <c r="D27" s="1087"/>
      <c r="E27" s="678"/>
      <c r="F27" s="679"/>
      <c r="G27" s="667"/>
      <c r="H27" s="667"/>
      <c r="I27" s="680"/>
      <c r="J27" s="681"/>
      <c r="K27" s="1091"/>
      <c r="L27" s="1092"/>
      <c r="M27" s="680"/>
      <c r="N27" s="682"/>
    </row>
    <row r="28" spans="1:14" ht="22.5" customHeight="1">
      <c r="A28" s="674">
        <v>19</v>
      </c>
      <c r="B28" s="1085"/>
      <c r="C28" s="1086"/>
      <c r="D28" s="1087"/>
      <c r="E28" s="678"/>
      <c r="F28" s="679"/>
      <c r="G28" s="667"/>
      <c r="H28" s="667"/>
      <c r="I28" s="680"/>
      <c r="J28" s="681"/>
      <c r="K28" s="1091"/>
      <c r="L28" s="1092"/>
      <c r="M28" s="680"/>
      <c r="N28" s="682"/>
    </row>
    <row r="29" spans="1:14" ht="22.5" customHeight="1">
      <c r="A29" s="674">
        <v>20</v>
      </c>
      <c r="B29" s="1085"/>
      <c r="C29" s="1086"/>
      <c r="D29" s="1087"/>
      <c r="E29" s="678"/>
      <c r="F29" s="679"/>
      <c r="G29" s="667"/>
      <c r="H29" s="667"/>
      <c r="I29" s="680"/>
      <c r="J29" s="681"/>
      <c r="K29" s="669"/>
      <c r="L29" s="670"/>
      <c r="M29" s="680"/>
      <c r="N29" s="682"/>
    </row>
    <row r="30" spans="1:14" ht="22.5" customHeight="1">
      <c r="A30" s="674">
        <v>21</v>
      </c>
      <c r="B30" s="1085"/>
      <c r="C30" s="1086"/>
      <c r="D30" s="1087"/>
      <c r="E30" s="678"/>
      <c r="F30" s="679"/>
      <c r="G30" s="667"/>
      <c r="H30" s="667"/>
      <c r="I30" s="680"/>
      <c r="J30" s="681"/>
      <c r="K30" s="669"/>
      <c r="L30" s="670"/>
      <c r="M30" s="680"/>
      <c r="N30" s="682"/>
    </row>
    <row r="31" spans="1:14" ht="22.5" customHeight="1">
      <c r="A31" s="674">
        <v>22</v>
      </c>
      <c r="B31" s="1085"/>
      <c r="C31" s="1086"/>
      <c r="D31" s="1087"/>
      <c r="E31" s="678"/>
      <c r="F31" s="679"/>
      <c r="G31" s="667"/>
      <c r="H31" s="667"/>
      <c r="I31" s="680"/>
      <c r="J31" s="681"/>
      <c r="K31" s="669"/>
      <c r="L31" s="670"/>
      <c r="M31" s="680"/>
      <c r="N31" s="682"/>
    </row>
    <row r="32" spans="1:14" ht="22.5" customHeight="1">
      <c r="A32" s="674">
        <v>23</v>
      </c>
      <c r="B32" s="1085"/>
      <c r="C32" s="1086"/>
      <c r="D32" s="1087"/>
      <c r="E32" s="678"/>
      <c r="F32" s="679"/>
      <c r="G32" s="667"/>
      <c r="H32" s="667"/>
      <c r="I32" s="680"/>
      <c r="J32" s="681"/>
      <c r="K32" s="669"/>
      <c r="L32" s="670"/>
      <c r="M32" s="680"/>
      <c r="N32" s="682"/>
    </row>
    <row r="33" spans="1:14" ht="22.5" customHeight="1">
      <c r="A33" s="674">
        <v>24</v>
      </c>
      <c r="B33" s="1085"/>
      <c r="C33" s="1086"/>
      <c r="D33" s="1087"/>
      <c r="E33" s="678"/>
      <c r="F33" s="679"/>
      <c r="G33" s="667"/>
      <c r="H33" s="667"/>
      <c r="I33" s="680"/>
      <c r="J33" s="681"/>
      <c r="K33" s="669"/>
      <c r="L33" s="670"/>
      <c r="M33" s="680"/>
      <c r="N33" s="682"/>
    </row>
    <row r="34" spans="1:14" ht="22.5" customHeight="1">
      <c r="A34" s="674">
        <v>25</v>
      </c>
      <c r="B34" s="1085"/>
      <c r="C34" s="1086"/>
      <c r="D34" s="1087"/>
      <c r="E34" s="678"/>
      <c r="F34" s="679"/>
      <c r="G34" s="667"/>
      <c r="H34" s="667"/>
      <c r="I34" s="680"/>
      <c r="J34" s="681"/>
      <c r="K34" s="669"/>
      <c r="L34" s="670"/>
      <c r="M34" s="680"/>
      <c r="N34" s="682"/>
    </row>
    <row r="35" spans="1:14" ht="22.5" customHeight="1">
      <c r="A35" s="674">
        <v>26</v>
      </c>
      <c r="B35" s="675"/>
      <c r="C35" s="676"/>
      <c r="D35" s="677"/>
      <c r="E35" s="678"/>
      <c r="F35" s="683"/>
      <c r="G35" s="667"/>
      <c r="H35" s="678"/>
      <c r="I35" s="680"/>
      <c r="J35" s="681"/>
      <c r="K35" s="669"/>
      <c r="L35" s="670"/>
      <c r="M35" s="680"/>
      <c r="N35" s="682"/>
    </row>
    <row r="36" spans="1:14" ht="22.5" customHeight="1">
      <c r="A36" s="674">
        <v>27</v>
      </c>
      <c r="B36" s="675"/>
      <c r="C36" s="676"/>
      <c r="D36" s="677"/>
      <c r="E36" s="678"/>
      <c r="F36" s="683"/>
      <c r="G36" s="667"/>
      <c r="H36" s="678"/>
      <c r="I36" s="680"/>
      <c r="J36" s="681"/>
      <c r="K36" s="669"/>
      <c r="L36" s="670"/>
      <c r="M36" s="680"/>
      <c r="N36" s="682"/>
    </row>
    <row r="37" spans="1:14" ht="22.5" customHeight="1">
      <c r="A37" s="674">
        <v>28</v>
      </c>
      <c r="B37" s="1085"/>
      <c r="C37" s="1086"/>
      <c r="D37" s="1087"/>
      <c r="E37" s="678"/>
      <c r="F37" s="683"/>
      <c r="G37" s="667"/>
      <c r="H37" s="678"/>
      <c r="I37" s="680"/>
      <c r="J37" s="681"/>
      <c r="K37" s="1091"/>
      <c r="L37" s="1092"/>
      <c r="M37" s="680"/>
      <c r="N37" s="682"/>
    </row>
    <row r="38" spans="1:14" ht="22.5" customHeight="1">
      <c r="A38" s="674">
        <v>29</v>
      </c>
      <c r="B38" s="1085"/>
      <c r="C38" s="1086"/>
      <c r="D38" s="1087"/>
      <c r="E38" s="678"/>
      <c r="F38" s="683"/>
      <c r="G38" s="667"/>
      <c r="H38" s="678"/>
      <c r="I38" s="680"/>
      <c r="J38" s="681"/>
      <c r="K38" s="1091"/>
      <c r="L38" s="1092"/>
      <c r="M38" s="680"/>
      <c r="N38" s="682"/>
    </row>
    <row r="39" spans="1:14" ht="22.5" customHeight="1">
      <c r="A39" s="674">
        <v>30</v>
      </c>
      <c r="B39" s="1085"/>
      <c r="C39" s="1086"/>
      <c r="D39" s="1087"/>
      <c r="E39" s="678"/>
      <c r="F39" s="683"/>
      <c r="G39" s="667"/>
      <c r="H39" s="678"/>
      <c r="I39" s="680"/>
      <c r="J39" s="681"/>
      <c r="K39" s="1091"/>
      <c r="L39" s="1092"/>
      <c r="M39" s="680"/>
      <c r="N39" s="682"/>
    </row>
    <row r="40" spans="1:14" ht="22.5" customHeight="1">
      <c r="A40" s="674">
        <v>31</v>
      </c>
      <c r="B40" s="1085"/>
      <c r="C40" s="1086"/>
      <c r="D40" s="1087"/>
      <c r="E40" s="678"/>
      <c r="F40" s="683"/>
      <c r="G40" s="667"/>
      <c r="H40" s="678"/>
      <c r="I40" s="680"/>
      <c r="J40" s="681"/>
      <c r="K40" s="1091"/>
      <c r="L40" s="1092"/>
      <c r="M40" s="680"/>
      <c r="N40" s="682"/>
    </row>
    <row r="41" spans="1:14" ht="22.5" customHeight="1">
      <c r="A41" s="674">
        <v>32</v>
      </c>
      <c r="B41" s="1085"/>
      <c r="C41" s="1086"/>
      <c r="D41" s="1087"/>
      <c r="E41" s="678"/>
      <c r="F41" s="683"/>
      <c r="G41" s="667"/>
      <c r="H41" s="678"/>
      <c r="I41" s="680"/>
      <c r="J41" s="681"/>
      <c r="K41" s="1091"/>
      <c r="L41" s="1092"/>
      <c r="M41" s="680"/>
      <c r="N41" s="682"/>
    </row>
    <row r="42" spans="1:14" ht="22.5" customHeight="1">
      <c r="A42" s="674">
        <v>33</v>
      </c>
      <c r="B42" s="1085"/>
      <c r="C42" s="1086"/>
      <c r="D42" s="1087"/>
      <c r="E42" s="678"/>
      <c r="F42" s="683"/>
      <c r="G42" s="667"/>
      <c r="H42" s="678"/>
      <c r="I42" s="680"/>
      <c r="J42" s="681"/>
      <c r="K42" s="1091"/>
      <c r="L42" s="1092"/>
      <c r="M42" s="680"/>
      <c r="N42" s="682"/>
    </row>
    <row r="43" spans="1:14" ht="22.5" customHeight="1">
      <c r="A43" s="674">
        <v>34</v>
      </c>
      <c r="B43" s="1085"/>
      <c r="C43" s="1086"/>
      <c r="D43" s="1087"/>
      <c r="E43" s="678"/>
      <c r="F43" s="683"/>
      <c r="G43" s="667"/>
      <c r="H43" s="678"/>
      <c r="I43" s="680"/>
      <c r="J43" s="681"/>
      <c r="K43" s="1091"/>
      <c r="L43" s="1092"/>
      <c r="M43" s="680"/>
      <c r="N43" s="682"/>
    </row>
    <row r="44" spans="1:14" ht="22.5" customHeight="1">
      <c r="A44" s="674">
        <v>35</v>
      </c>
      <c r="B44" s="1085"/>
      <c r="C44" s="1086"/>
      <c r="D44" s="1087"/>
      <c r="E44" s="678"/>
      <c r="F44" s="683"/>
      <c r="G44" s="667"/>
      <c r="H44" s="678"/>
      <c r="I44" s="680"/>
      <c r="J44" s="681"/>
      <c r="K44" s="1091"/>
      <c r="L44" s="1092"/>
      <c r="M44" s="680"/>
      <c r="N44" s="682"/>
    </row>
    <row r="45" spans="1:14" ht="22.5" customHeight="1">
      <c r="A45" s="674">
        <v>36</v>
      </c>
      <c r="B45" s="1085"/>
      <c r="C45" s="1086"/>
      <c r="D45" s="1087"/>
      <c r="E45" s="678"/>
      <c r="F45" s="683"/>
      <c r="G45" s="667"/>
      <c r="H45" s="678"/>
      <c r="I45" s="680"/>
      <c r="J45" s="681"/>
      <c r="K45" s="1091"/>
      <c r="L45" s="1092"/>
      <c r="M45" s="680"/>
      <c r="N45" s="682"/>
    </row>
    <row r="46" spans="1:14" ht="22.5" customHeight="1">
      <c r="A46" s="674">
        <v>37</v>
      </c>
      <c r="B46" s="1085"/>
      <c r="C46" s="1086"/>
      <c r="D46" s="1087"/>
      <c r="E46" s="678"/>
      <c r="F46" s="683"/>
      <c r="G46" s="667"/>
      <c r="H46" s="678"/>
      <c r="I46" s="680"/>
      <c r="J46" s="681"/>
      <c r="K46" s="1091"/>
      <c r="L46" s="1092"/>
      <c r="M46" s="680"/>
      <c r="N46" s="682"/>
    </row>
    <row r="47" spans="1:14" ht="22.5" customHeight="1">
      <c r="A47" s="674">
        <v>38</v>
      </c>
      <c r="B47" s="1085"/>
      <c r="C47" s="1086"/>
      <c r="D47" s="1087"/>
      <c r="E47" s="678"/>
      <c r="F47" s="683"/>
      <c r="G47" s="667"/>
      <c r="H47" s="678"/>
      <c r="I47" s="680"/>
      <c r="J47" s="681"/>
      <c r="K47" s="1091"/>
      <c r="L47" s="1092"/>
      <c r="M47" s="680"/>
      <c r="N47" s="682"/>
    </row>
    <row r="48" spans="1:14" ht="22.5" customHeight="1">
      <c r="A48" s="674">
        <v>39</v>
      </c>
      <c r="B48" s="1085"/>
      <c r="C48" s="1086"/>
      <c r="D48" s="1087"/>
      <c r="E48" s="678"/>
      <c r="F48" s="683"/>
      <c r="G48" s="667"/>
      <c r="H48" s="678"/>
      <c r="I48" s="680"/>
      <c r="J48" s="681"/>
      <c r="K48" s="1091"/>
      <c r="L48" s="1092"/>
      <c r="M48" s="680"/>
      <c r="N48" s="682"/>
    </row>
    <row r="49" spans="1:14" ht="22.5" customHeight="1">
      <c r="A49" s="674">
        <v>40</v>
      </c>
      <c r="B49" s="1085"/>
      <c r="C49" s="1086"/>
      <c r="D49" s="1087"/>
      <c r="E49" s="678"/>
      <c r="F49" s="683"/>
      <c r="G49" s="667"/>
      <c r="H49" s="678"/>
      <c r="I49" s="680"/>
      <c r="J49" s="681"/>
      <c r="K49" s="1091"/>
      <c r="L49" s="1092"/>
      <c r="M49" s="680"/>
      <c r="N49" s="682"/>
    </row>
    <row r="51" spans="1:14" s="300" customFormat="1">
      <c r="A51" s="299"/>
      <c r="C51" s="684"/>
      <c r="F51" s="1101" t="s">
        <v>130</v>
      </c>
      <c r="G51" s="1101"/>
      <c r="H51" s="1101"/>
      <c r="I51" s="1101"/>
      <c r="J51" s="1101"/>
      <c r="K51" s="1125" t="s">
        <v>1</v>
      </c>
      <c r="L51" s="1125"/>
      <c r="M51" s="1125"/>
      <c r="N51" s="1125"/>
    </row>
    <row r="52" spans="1:14" s="300" customFormat="1" ht="13.15" customHeight="1">
      <c r="A52" s="299"/>
      <c r="C52" s="685"/>
      <c r="F52" s="1102"/>
      <c r="G52" s="1103"/>
      <c r="H52" s="1093"/>
      <c r="I52" s="1094"/>
      <c r="J52" s="1095"/>
      <c r="K52" s="1099"/>
      <c r="L52" s="1099"/>
      <c r="M52" s="1099"/>
      <c r="N52" s="1099"/>
    </row>
    <row r="53" spans="1:14" ht="13.15" customHeight="1">
      <c r="C53" s="688"/>
      <c r="D53" s="300"/>
      <c r="E53" s="300"/>
      <c r="F53" s="1104"/>
      <c r="G53" s="1105"/>
      <c r="H53" s="1096"/>
      <c r="I53" s="1097"/>
      <c r="J53" s="1098"/>
      <c r="K53" s="1100"/>
      <c r="L53" s="1100"/>
      <c r="M53" s="1100"/>
      <c r="N53" s="1100"/>
    </row>
    <row r="54" spans="1:14">
      <c r="C54" s="685"/>
      <c r="D54" s="300"/>
      <c r="E54" s="300"/>
      <c r="F54" s="1088" t="s">
        <v>131</v>
      </c>
      <c r="G54" s="1090"/>
      <c r="H54" s="1088" t="s">
        <v>132</v>
      </c>
      <c r="I54" s="1089"/>
      <c r="J54" s="1090"/>
      <c r="K54" s="1106" t="s">
        <v>43</v>
      </c>
      <c r="L54" s="1106"/>
      <c r="M54" s="1123" t="s">
        <v>42</v>
      </c>
      <c r="N54" s="1124"/>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53"/>
      <c r="B199" s="653"/>
      <c r="D199" s="443"/>
      <c r="E199" s="443"/>
      <c r="F199" s="444"/>
      <c r="G199" s="443"/>
      <c r="H199" s="443"/>
      <c r="I199" s="443"/>
    </row>
    <row r="200" spans="1:9" customFormat="1" hidden="1">
      <c r="A200" s="4" t="s">
        <v>50</v>
      </c>
      <c r="B200" s="4" t="str">
        <f>IF($F$7="ВЗРОСЛЫЕ","МУЖЧИНЫ",IF($F$7="ДО 19 ЛЕТ","ЮНИОРЫ","ЮНОШИ"))</f>
        <v>ЮНОШИ</v>
      </c>
      <c r="C200" s="14" t="s">
        <v>28</v>
      </c>
      <c r="D200" s="14" t="s">
        <v>29</v>
      </c>
      <c r="E200" s="443"/>
      <c r="F200" s="443"/>
      <c r="G200" s="444"/>
      <c r="H200" s="443"/>
      <c r="I200" s="443"/>
    </row>
    <row r="201" spans="1:9" customFormat="1" hidden="1">
      <c r="A201" s="4" t="s">
        <v>52</v>
      </c>
      <c r="B201" s="4" t="str">
        <f>IF($F$7="ВЗРОСЛЫЕ","ЖЕНЩИНЫ",IF($F$7="ДО 19 ЛЕТ","ЮНИОРКИ","ДЕВУШКИ"))</f>
        <v>ДЕВУШКИ</v>
      </c>
      <c r="C201" s="14" t="s">
        <v>40</v>
      </c>
      <c r="D201" s="14" t="s">
        <v>34</v>
      </c>
      <c r="E201" s="443"/>
      <c r="F201" s="443"/>
      <c r="G201" s="444"/>
      <c r="H201" s="443"/>
      <c r="I201" s="443"/>
    </row>
    <row r="202" spans="1:9" customFormat="1" hidden="1">
      <c r="A202" s="4" t="s">
        <v>63</v>
      </c>
      <c r="B202" s="4"/>
      <c r="C202" s="14" t="s">
        <v>36</v>
      </c>
      <c r="D202" s="14" t="s">
        <v>37</v>
      </c>
      <c r="E202" s="443"/>
      <c r="F202" s="443"/>
      <c r="G202" s="444"/>
      <c r="H202" s="443"/>
      <c r="I202" s="443"/>
    </row>
    <row r="203" spans="1:9" customFormat="1" hidden="1">
      <c r="A203" s="4" t="s">
        <v>45</v>
      </c>
      <c r="B203" s="4"/>
      <c r="C203" s="14" t="s">
        <v>35</v>
      </c>
      <c r="D203" s="14" t="s">
        <v>66</v>
      </c>
      <c r="E203" s="443"/>
      <c r="F203" s="443"/>
      <c r="G203" s="444"/>
      <c r="H203" s="443"/>
      <c r="I203" s="443"/>
    </row>
    <row r="204" spans="1:9" customFormat="1" hidden="1">
      <c r="A204" s="4" t="s">
        <v>51</v>
      </c>
      <c r="B204" s="4"/>
      <c r="C204" s="14" t="s">
        <v>64</v>
      </c>
      <c r="D204" s="14" t="s">
        <v>67</v>
      </c>
      <c r="E204" s="443"/>
      <c r="F204" s="443"/>
      <c r="G204" s="444"/>
      <c r="H204" s="443"/>
      <c r="I204" s="443"/>
    </row>
    <row r="205" spans="1:9" customFormat="1" hidden="1">
      <c r="A205" s="4" t="s">
        <v>68</v>
      </c>
      <c r="B205" s="4"/>
      <c r="C205" s="14" t="s">
        <v>65</v>
      </c>
      <c r="D205" s="14"/>
      <c r="E205" s="443"/>
      <c r="F205" s="443"/>
      <c r="G205" s="444"/>
      <c r="H205" s="443"/>
      <c r="I205" s="443"/>
    </row>
    <row r="206" spans="1:9" customFormat="1" hidden="1">
      <c r="A206" s="4"/>
      <c r="B206" s="4"/>
      <c r="C206" s="14" t="s">
        <v>69</v>
      </c>
      <c r="D206" s="14"/>
      <c r="E206" s="443"/>
      <c r="F206" s="443"/>
      <c r="G206" s="444"/>
      <c r="H206" s="443"/>
      <c r="I206" s="443"/>
    </row>
    <row r="207" spans="1:9" customFormat="1">
      <c r="A207" s="653"/>
      <c r="B207" s="653"/>
      <c r="D207" s="443"/>
      <c r="E207" s="443"/>
      <c r="F207" s="444"/>
      <c r="G207" s="443"/>
      <c r="H207" s="443"/>
      <c r="I207" s="443"/>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M54:N54"/>
    <mergeCell ref="L6:M6"/>
    <mergeCell ref="L7:M7"/>
    <mergeCell ref="K51:N51"/>
    <mergeCell ref="K11:L11"/>
    <mergeCell ref="K12:L12"/>
    <mergeCell ref="K14:L14"/>
    <mergeCell ref="K16:L16"/>
    <mergeCell ref="K44:L44"/>
    <mergeCell ref="K45:L45"/>
    <mergeCell ref="K21:L21"/>
    <mergeCell ref="K22:L22"/>
    <mergeCell ref="K39:L39"/>
    <mergeCell ref="K25:L25"/>
    <mergeCell ref="K27:L27"/>
    <mergeCell ref="K28:L28"/>
    <mergeCell ref="K38:L38"/>
    <mergeCell ref="K37:L37"/>
    <mergeCell ref="M52:N53"/>
    <mergeCell ref="K15:L15"/>
    <mergeCell ref="K17:L17"/>
    <mergeCell ref="K24:L24"/>
    <mergeCell ref="K26:L26"/>
    <mergeCell ref="K42:L42"/>
    <mergeCell ref="K43:L43"/>
    <mergeCell ref="K40:L40"/>
    <mergeCell ref="K41:L41"/>
    <mergeCell ref="A6:C6"/>
    <mergeCell ref="A7:C7"/>
    <mergeCell ref="D6:E6"/>
    <mergeCell ref="D7:E7"/>
    <mergeCell ref="K10:L10"/>
    <mergeCell ref="B11:D11"/>
    <mergeCell ref="K13:L13"/>
    <mergeCell ref="B12:D12"/>
    <mergeCell ref="B13:D13"/>
    <mergeCell ref="B14:D14"/>
    <mergeCell ref="B15:D15"/>
    <mergeCell ref="B16:D16"/>
    <mergeCell ref="B26:D26"/>
    <mergeCell ref="K20:L20"/>
    <mergeCell ref="B17:D17"/>
    <mergeCell ref="K19:L19"/>
    <mergeCell ref="K18:L18"/>
    <mergeCell ref="K23:L23"/>
    <mergeCell ref="B25:D25"/>
    <mergeCell ref="B23:D23"/>
    <mergeCell ref="B22:D22"/>
    <mergeCell ref="B24:D24"/>
    <mergeCell ref="B21:D21"/>
    <mergeCell ref="B18:D18"/>
    <mergeCell ref="B19:D19"/>
    <mergeCell ref="B20:D20"/>
    <mergeCell ref="B38:D38"/>
    <mergeCell ref="B40:D40"/>
    <mergeCell ref="B39:D39"/>
    <mergeCell ref="B42:D42"/>
    <mergeCell ref="B37:D37"/>
    <mergeCell ref="B41:D41"/>
    <mergeCell ref="B45:D45"/>
    <mergeCell ref="B43:D43"/>
    <mergeCell ref="B44:D44"/>
    <mergeCell ref="A2:N2"/>
    <mergeCell ref="A5:N5"/>
    <mergeCell ref="B10:D10"/>
    <mergeCell ref="K9:L9"/>
    <mergeCell ref="A4:N4"/>
    <mergeCell ref="B9:D9"/>
    <mergeCell ref="F6:H6"/>
    <mergeCell ref="F7:H7"/>
    <mergeCell ref="I7:K7"/>
    <mergeCell ref="I6:K6"/>
    <mergeCell ref="A3:N3"/>
    <mergeCell ref="B27:D27"/>
    <mergeCell ref="B29:D29"/>
    <mergeCell ref="B34:D34"/>
    <mergeCell ref="B30:D30"/>
    <mergeCell ref="B31:D31"/>
    <mergeCell ref="B32:D32"/>
    <mergeCell ref="B33:D33"/>
    <mergeCell ref="B28:D28"/>
    <mergeCell ref="H54:J54"/>
    <mergeCell ref="B46:D46"/>
    <mergeCell ref="B47:D47"/>
    <mergeCell ref="K47:L47"/>
    <mergeCell ref="B49:D49"/>
    <mergeCell ref="K49:L49"/>
    <mergeCell ref="K48:L48"/>
    <mergeCell ref="K46:L46"/>
    <mergeCell ref="H52:J53"/>
    <mergeCell ref="B48:D48"/>
    <mergeCell ref="K52:L53"/>
    <mergeCell ref="F51:J51"/>
    <mergeCell ref="F52:G53"/>
    <mergeCell ref="F54:G54"/>
    <mergeCell ref="K54:L54"/>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11"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48" t="s">
        <v>76</v>
      </c>
      <c r="B1" s="1348"/>
      <c r="C1" s="1348"/>
      <c r="D1" s="1348"/>
      <c r="E1" s="1348"/>
      <c r="F1" s="1348"/>
      <c r="G1" s="1348"/>
      <c r="H1" s="1348"/>
      <c r="I1" s="1348"/>
      <c r="J1" s="1348"/>
      <c r="K1" s="1348"/>
      <c r="L1" s="1348"/>
      <c r="M1" s="1348"/>
      <c r="N1" s="1348"/>
      <c r="O1" s="1348"/>
      <c r="P1" s="1348"/>
      <c r="Q1" s="1348"/>
      <c r="R1" s="1348"/>
      <c r="S1" s="1348"/>
      <c r="T1" s="1348"/>
      <c r="U1" s="1348"/>
      <c r="V1" s="1348"/>
      <c r="W1" s="1348"/>
    </row>
    <row r="2" spans="1:26" s="14" customFormat="1" ht="12.6" customHeight="1">
      <c r="A2" s="1350" t="s">
        <v>44</v>
      </c>
      <c r="B2" s="1351"/>
      <c r="C2" s="1351"/>
      <c r="D2" s="1351"/>
      <c r="E2" s="1351"/>
      <c r="F2" s="1351"/>
      <c r="G2" s="1351"/>
      <c r="H2" s="1351"/>
      <c r="I2" s="1351"/>
      <c r="J2" s="1351"/>
      <c r="K2" s="1351"/>
      <c r="L2" s="1351"/>
      <c r="M2" s="1351"/>
      <c r="N2" s="1351"/>
      <c r="O2" s="1351"/>
      <c r="P2" s="1351"/>
      <c r="Q2" s="1351"/>
      <c r="R2" s="1351"/>
      <c r="S2" s="1351"/>
      <c r="T2" s="1351"/>
      <c r="U2" s="1351"/>
      <c r="V2" s="1351"/>
      <c r="W2" s="1352"/>
      <c r="X2" s="15"/>
      <c r="Y2" s="15"/>
      <c r="Z2" s="15"/>
    </row>
    <row r="3" spans="1:26" s="14" customFormat="1" ht="26.25">
      <c r="A3" s="1353"/>
      <c r="B3" s="1354"/>
      <c r="C3" s="1354"/>
      <c r="D3" s="1354"/>
      <c r="E3" s="1354"/>
      <c r="F3" s="1354"/>
      <c r="G3" s="1354"/>
      <c r="H3" s="1354"/>
      <c r="I3" s="1354"/>
      <c r="J3" s="1354"/>
      <c r="K3" s="1354"/>
      <c r="L3" s="1354"/>
      <c r="M3" s="1354"/>
      <c r="N3" s="1354"/>
      <c r="O3" s="1354"/>
      <c r="P3" s="1354"/>
      <c r="Q3" s="1354"/>
      <c r="R3" s="1354"/>
      <c r="S3" s="1354"/>
      <c r="T3" s="1354"/>
      <c r="U3" s="1354"/>
      <c r="V3" s="1354"/>
      <c r="W3" s="1355"/>
    </row>
    <row r="4" spans="1:26" s="14" customFormat="1" ht="18" hidden="1">
      <c r="A4" s="1349"/>
      <c r="B4" s="1349"/>
      <c r="C4" s="1349"/>
      <c r="D4" s="1349"/>
      <c r="E4" s="1349"/>
      <c r="F4" s="1349"/>
      <c r="G4" s="1349"/>
      <c r="H4" s="1349"/>
      <c r="I4" s="1349"/>
      <c r="J4" s="1349"/>
      <c r="K4" s="1349"/>
      <c r="L4" s="1349"/>
      <c r="M4" s="1349"/>
      <c r="N4" s="1349"/>
      <c r="O4" s="1349"/>
      <c r="P4" s="1349"/>
      <c r="Q4" s="1349"/>
      <c r="R4" s="1349"/>
      <c r="S4" s="1349"/>
      <c r="T4" s="1349"/>
      <c r="U4" s="1349"/>
      <c r="V4" s="1349"/>
      <c r="W4" s="1349"/>
    </row>
    <row r="5" spans="1:26" ht="6" customHeight="1">
      <c r="A5" s="18"/>
      <c r="B5" s="18"/>
      <c r="C5" s="18"/>
      <c r="D5" s="18"/>
      <c r="E5" s="18"/>
      <c r="F5" s="1347"/>
      <c r="G5" s="1347"/>
      <c r="H5" s="1347"/>
      <c r="I5" s="1347"/>
      <c r="J5" s="1347"/>
      <c r="K5" s="1347"/>
      <c r="L5" s="1347"/>
      <c r="M5" s="1347"/>
      <c r="N5" s="1347"/>
      <c r="O5" s="43"/>
      <c r="P5" s="43"/>
      <c r="Q5" s="184"/>
      <c r="R5" s="184"/>
      <c r="S5" s="184"/>
      <c r="T5" s="184"/>
      <c r="U5" s="184"/>
      <c r="V5" s="184"/>
      <c r="W5" s="43"/>
    </row>
    <row r="6" spans="1:26" s="75" customFormat="1" hidden="1">
      <c r="A6" s="1318"/>
      <c r="B6" s="1318"/>
      <c r="C6" s="1318"/>
      <c r="D6" s="185"/>
      <c r="E6" s="185"/>
      <c r="F6" s="1326"/>
      <c r="G6" s="1326"/>
      <c r="H6" s="1327"/>
      <c r="I6" s="1327"/>
      <c r="J6" s="1319"/>
      <c r="K6" s="1319"/>
      <c r="L6" s="1319"/>
      <c r="M6" s="74"/>
      <c r="N6" s="1343"/>
      <c r="O6" s="1343"/>
      <c r="P6" s="1343"/>
      <c r="Q6" s="1326"/>
      <c r="R6" s="1326"/>
      <c r="S6" s="1326"/>
      <c r="T6" s="1326"/>
      <c r="U6" s="1326"/>
      <c r="V6" s="1326"/>
      <c r="W6" s="1326"/>
    </row>
    <row r="7" spans="1:26" s="20" customFormat="1" ht="12.75" customHeight="1">
      <c r="A7" s="1324" t="s">
        <v>2</v>
      </c>
      <c r="B7" s="1324"/>
      <c r="C7" s="1324"/>
      <c r="D7" s="1324"/>
      <c r="E7" s="1324"/>
      <c r="F7" s="1324"/>
      <c r="G7" s="1375" t="s">
        <v>0</v>
      </c>
      <c r="H7" s="1376"/>
      <c r="I7" s="1375" t="s">
        <v>46</v>
      </c>
      <c r="J7" s="1376"/>
      <c r="K7" s="502"/>
      <c r="L7" s="1375" t="s">
        <v>47</v>
      </c>
      <c r="M7" s="1376"/>
      <c r="N7" s="503"/>
      <c r="O7" s="1375" t="s">
        <v>26</v>
      </c>
      <c r="P7" s="1376"/>
      <c r="Q7" s="503"/>
      <c r="R7" s="503"/>
      <c r="S7" s="503"/>
      <c r="T7" s="503"/>
      <c r="U7" s="503"/>
      <c r="V7" s="503"/>
      <c r="W7" s="502" t="s">
        <v>27</v>
      </c>
    </row>
    <row r="8" spans="1:26" s="20" customFormat="1" ht="12.75" customHeight="1">
      <c r="A8" s="1325"/>
      <c r="B8" s="1325"/>
      <c r="C8" s="1325"/>
      <c r="D8" s="1325"/>
      <c r="E8" s="1325"/>
      <c r="F8" s="1325"/>
      <c r="G8" s="1378"/>
      <c r="H8" s="1379"/>
      <c r="I8" s="1380"/>
      <c r="J8" s="1381"/>
      <c r="K8" s="504"/>
      <c r="L8" s="1380"/>
      <c r="M8" s="1381"/>
      <c r="N8" s="505"/>
      <c r="O8" s="1380"/>
      <c r="P8" s="1381"/>
      <c r="Q8" s="505"/>
      <c r="R8" s="505"/>
      <c r="S8" s="505"/>
      <c r="T8" s="505"/>
      <c r="U8" s="505"/>
      <c r="V8" s="505"/>
      <c r="W8" s="506"/>
    </row>
    <row r="9" spans="1:26" ht="18">
      <c r="A9" s="18"/>
      <c r="B9" s="343"/>
      <c r="C9" s="344"/>
      <c r="D9" s="345"/>
      <c r="E9" s="343"/>
      <c r="F9" s="343"/>
      <c r="G9" s="343"/>
      <c r="H9" s="343"/>
      <c r="I9" s="343"/>
      <c r="J9" s="343"/>
      <c r="K9" s="343"/>
      <c r="L9" s="343"/>
      <c r="M9" s="343"/>
      <c r="N9" s="343"/>
      <c r="O9" s="343"/>
      <c r="P9" s="343"/>
      <c r="Q9" s="343"/>
      <c r="R9" s="343"/>
      <c r="S9" s="343"/>
      <c r="T9" s="343"/>
      <c r="U9" s="343"/>
      <c r="V9" s="343"/>
      <c r="W9" s="43"/>
    </row>
    <row r="10" spans="1:26" s="239" customFormat="1" ht="22.5">
      <c r="A10" s="278"/>
      <c r="B10" s="280" t="s">
        <v>4</v>
      </c>
      <c r="C10" s="279" t="s">
        <v>5</v>
      </c>
      <c r="D10" s="276"/>
      <c r="E10" s="1377" t="s">
        <v>3</v>
      </c>
      <c r="F10" s="1377"/>
      <c r="G10" s="1377"/>
      <c r="H10" s="275" t="s">
        <v>19</v>
      </c>
      <c r="I10" s="277"/>
      <c r="J10" s="277"/>
      <c r="K10" s="277"/>
      <c r="L10" s="275"/>
      <c r="M10" s="275"/>
      <c r="N10" s="275"/>
      <c r="O10" s="275"/>
      <c r="P10" s="275"/>
      <c r="Q10" s="275"/>
      <c r="R10" s="275"/>
      <c r="S10" s="275"/>
      <c r="T10" s="275"/>
      <c r="U10" s="275"/>
      <c r="V10" s="275"/>
      <c r="W10" s="275"/>
    </row>
    <row r="11" spans="1:26" s="19" customFormat="1" ht="19.149999999999999" customHeight="1">
      <c r="A11" s="1398" t="s">
        <v>11</v>
      </c>
      <c r="B11" s="1332">
        <v>1</v>
      </c>
      <c r="C11" s="1334">
        <v>1</v>
      </c>
      <c r="D11" s="1336"/>
      <c r="E11" s="1322"/>
      <c r="F11" s="1337"/>
      <c r="G11" s="1337"/>
      <c r="H11" s="1346"/>
      <c r="I11" s="37"/>
      <c r="J11" s="37"/>
      <c r="K11" s="66"/>
      <c r="L11" s="88"/>
      <c r="M11" s="27"/>
      <c r="N11" s="66"/>
      <c r="O11" s="88"/>
      <c r="P11" s="27"/>
      <c r="Q11" s="66"/>
      <c r="R11" s="51"/>
      <c r="S11" s="51"/>
      <c r="T11" s="51"/>
      <c r="U11" s="51"/>
      <c r="V11" s="51"/>
      <c r="W11" s="27"/>
    </row>
    <row r="12" spans="1:26" ht="19.149999999999999" customHeight="1">
      <c r="A12" s="1362"/>
      <c r="B12" s="1333"/>
      <c r="C12" s="1335"/>
      <c r="D12" s="1336"/>
      <c r="E12" s="1323"/>
      <c r="F12" s="1338"/>
      <c r="G12" s="1338"/>
      <c r="H12" s="1329"/>
      <c r="J12" s="1340"/>
      <c r="K12" s="1340" t="s">
        <v>74</v>
      </c>
      <c r="L12" s="366"/>
      <c r="M12" s="374"/>
      <c r="N12" s="401"/>
      <c r="O12" s="401"/>
      <c r="P12" s="376"/>
      <c r="Q12" s="65"/>
      <c r="R12" s="52"/>
      <c r="S12" s="53"/>
      <c r="T12" s="53"/>
      <c r="U12" s="53"/>
      <c r="V12" s="53"/>
      <c r="W12" s="21"/>
      <c r="X12" s="20"/>
    </row>
    <row r="13" spans="1:26" ht="19.149999999999999" customHeight="1">
      <c r="A13" s="1362"/>
      <c r="B13" s="1332"/>
      <c r="C13" s="1334">
        <v>2</v>
      </c>
      <c r="D13" s="1336"/>
      <c r="E13" s="1322"/>
      <c r="F13" s="1337"/>
      <c r="G13" s="1337"/>
      <c r="H13" s="1330"/>
      <c r="J13" s="1342"/>
      <c r="K13" s="1342"/>
      <c r="L13" s="366"/>
      <c r="M13" s="47" t="s">
        <v>12</v>
      </c>
      <c r="N13" s="401"/>
      <c r="O13" s="401"/>
      <c r="P13" s="372"/>
      <c r="Q13" s="67"/>
      <c r="R13" s="52"/>
      <c r="S13" s="54"/>
      <c r="T13" s="54"/>
      <c r="U13" s="54"/>
      <c r="V13" s="54"/>
      <c r="W13" s="21"/>
      <c r="X13" s="20"/>
    </row>
    <row r="14" spans="1:26" ht="19.149999999999999" customHeight="1">
      <c r="A14" s="1363"/>
      <c r="B14" s="1333"/>
      <c r="C14" s="1335">
        <v>2</v>
      </c>
      <c r="D14" s="1336"/>
      <c r="E14" s="1323"/>
      <c r="F14" s="1338"/>
      <c r="G14" s="1338"/>
      <c r="H14" s="1331"/>
      <c r="I14" s="94"/>
      <c r="J14" s="533"/>
      <c r="K14" s="378"/>
      <c r="L14" s="1340"/>
      <c r="M14" s="1340"/>
      <c r="N14" s="379" t="s">
        <v>74</v>
      </c>
      <c r="O14" s="379"/>
      <c r="P14" s="374"/>
      <c r="Q14" s="67"/>
      <c r="R14" s="52"/>
      <c r="S14" s="54"/>
      <c r="T14" s="54"/>
      <c r="U14" s="54"/>
      <c r="V14" s="54"/>
      <c r="W14" s="21"/>
      <c r="X14" s="20"/>
    </row>
    <row r="15" spans="1:26" ht="12" customHeight="1" thickBot="1">
      <c r="A15" s="29"/>
      <c r="B15" s="31"/>
      <c r="C15" s="89"/>
      <c r="D15" s="30"/>
      <c r="E15" s="62"/>
      <c r="F15" s="32"/>
      <c r="G15" s="32"/>
      <c r="H15" s="32"/>
      <c r="I15" s="26"/>
      <c r="J15" s="532"/>
      <c r="K15" s="367"/>
      <c r="L15" s="366"/>
      <c r="M15" s="376"/>
      <c r="N15" s="273"/>
      <c r="O15" s="273"/>
      <c r="P15" s="531"/>
      <c r="Q15" s="640"/>
      <c r="R15" s="52"/>
      <c r="S15" s="53"/>
      <c r="T15" s="53"/>
      <c r="U15" s="53"/>
      <c r="V15" s="53"/>
      <c r="W15" s="47"/>
      <c r="X15" s="20"/>
    </row>
    <row r="16" spans="1:26" s="19" customFormat="1" ht="19.149999999999999" customHeight="1" thickTop="1">
      <c r="A16" s="1398" t="s">
        <v>13</v>
      </c>
      <c r="B16" s="1332">
        <v>2</v>
      </c>
      <c r="C16" s="1334">
        <v>3</v>
      </c>
      <c r="D16" s="1336"/>
      <c r="E16" s="1322"/>
      <c r="F16" s="1337"/>
      <c r="G16" s="1337"/>
      <c r="H16" s="1346"/>
      <c r="I16" s="37"/>
      <c r="J16" s="37"/>
      <c r="K16" s="66"/>
      <c r="L16" s="88"/>
      <c r="M16" s="27"/>
      <c r="N16" s="66"/>
      <c r="O16" s="88"/>
      <c r="P16" s="27"/>
      <c r="Q16" s="66"/>
      <c r="R16" s="51"/>
      <c r="S16" s="51"/>
      <c r="T16" s="51"/>
      <c r="U16" s="51"/>
      <c r="V16" s="51"/>
      <c r="W16" s="27"/>
    </row>
    <row r="17" spans="1:24" ht="19.149999999999999" customHeight="1">
      <c r="A17" s="1362"/>
      <c r="B17" s="1333"/>
      <c r="C17" s="1335"/>
      <c r="D17" s="1336"/>
      <c r="E17" s="1323"/>
      <c r="F17" s="1338"/>
      <c r="G17" s="1338"/>
      <c r="H17" s="1329"/>
      <c r="J17" s="1340"/>
      <c r="K17" s="1340" t="s">
        <v>70</v>
      </c>
      <c r="L17" s="366"/>
      <c r="M17" s="374"/>
      <c r="N17" s="401"/>
      <c r="O17" s="401"/>
      <c r="P17" s="376"/>
      <c r="Q17" s="65"/>
      <c r="R17" s="52"/>
      <c r="S17" s="53"/>
      <c r="T17" s="53"/>
      <c r="U17" s="53"/>
      <c r="V17" s="53"/>
      <c r="W17" s="21"/>
      <c r="X17" s="20"/>
    </row>
    <row r="18" spans="1:24" ht="19.149999999999999" customHeight="1">
      <c r="A18" s="1362"/>
      <c r="B18" s="1332"/>
      <c r="C18" s="1334">
        <v>4</v>
      </c>
      <c r="D18" s="1336"/>
      <c r="E18" s="1322"/>
      <c r="F18" s="1337"/>
      <c r="G18" s="1337"/>
      <c r="H18" s="1330"/>
      <c r="J18" s="1342"/>
      <c r="K18" s="1342"/>
      <c r="L18" s="366"/>
      <c r="M18" s="47" t="s">
        <v>14</v>
      </c>
      <c r="N18" s="401"/>
      <c r="O18" s="401"/>
      <c r="P18" s="372"/>
      <c r="Q18" s="67"/>
      <c r="R18" s="52"/>
      <c r="S18" s="54"/>
      <c r="T18" s="54"/>
      <c r="U18" s="54"/>
      <c r="V18" s="54"/>
      <c r="W18" s="21"/>
      <c r="X18" s="20"/>
    </row>
    <row r="19" spans="1:24" ht="19.149999999999999" customHeight="1">
      <c r="A19" s="1363"/>
      <c r="B19" s="1333"/>
      <c r="C19" s="1335"/>
      <c r="D19" s="1336"/>
      <c r="E19" s="1323"/>
      <c r="F19" s="1338"/>
      <c r="G19" s="1338"/>
      <c r="H19" s="1331"/>
      <c r="I19" s="94"/>
      <c r="J19" s="533"/>
      <c r="K19" s="378"/>
      <c r="L19" s="1340"/>
      <c r="M19" s="1340"/>
      <c r="N19" s="379" t="s">
        <v>70</v>
      </c>
      <c r="O19" s="379"/>
      <c r="P19" s="374"/>
      <c r="Q19" s="67"/>
      <c r="R19" s="52"/>
      <c r="S19" s="54"/>
      <c r="T19" s="54"/>
      <c r="U19" s="54"/>
      <c r="V19" s="54"/>
      <c r="W19" s="21"/>
      <c r="X19" s="20"/>
    </row>
    <row r="20" spans="1:24" ht="12" customHeight="1" thickBot="1">
      <c r="A20" s="29"/>
      <c r="B20" s="31"/>
      <c r="C20" s="89"/>
      <c r="D20" s="30"/>
      <c r="E20" s="62"/>
      <c r="F20" s="390"/>
      <c r="G20" s="390"/>
      <c r="H20" s="390"/>
      <c r="I20" s="391"/>
      <c r="J20" s="532"/>
      <c r="K20" s="366"/>
      <c r="L20" s="366"/>
      <c r="M20" s="376"/>
      <c r="N20" s="273"/>
      <c r="O20" s="273"/>
      <c r="P20" s="531"/>
      <c r="Q20" s="640"/>
      <c r="R20" s="52"/>
      <c r="S20" s="53"/>
      <c r="T20" s="53"/>
      <c r="U20" s="53"/>
      <c r="V20" s="53"/>
      <c r="W20" s="47"/>
      <c r="X20" s="20"/>
    </row>
    <row r="21" spans="1:24" s="19" customFormat="1" ht="19.149999999999999" customHeight="1" thickTop="1">
      <c r="A21" s="1398" t="s">
        <v>15</v>
      </c>
      <c r="B21" s="1332">
        <v>3</v>
      </c>
      <c r="C21" s="1334">
        <v>5</v>
      </c>
      <c r="D21" s="1336"/>
      <c r="E21" s="1322"/>
      <c r="F21" s="1337"/>
      <c r="G21" s="1337"/>
      <c r="H21" s="1346"/>
      <c r="I21" s="37"/>
      <c r="J21" s="37"/>
      <c r="K21" s="66"/>
      <c r="L21" s="88"/>
      <c r="M21" s="27"/>
      <c r="N21" s="66"/>
      <c r="O21" s="88"/>
      <c r="P21" s="27"/>
      <c r="Q21" s="66"/>
      <c r="R21" s="51"/>
      <c r="S21" s="51"/>
      <c r="T21" s="51"/>
      <c r="U21" s="51"/>
      <c r="V21" s="51"/>
      <c r="W21" s="27"/>
    </row>
    <row r="22" spans="1:24" ht="19.149999999999999" customHeight="1">
      <c r="A22" s="1362"/>
      <c r="B22" s="1333"/>
      <c r="C22" s="1335"/>
      <c r="D22" s="1336"/>
      <c r="E22" s="1323"/>
      <c r="F22" s="1338"/>
      <c r="G22" s="1338"/>
      <c r="H22" s="1329"/>
      <c r="J22" s="1340"/>
      <c r="K22" s="1340" t="s">
        <v>71</v>
      </c>
      <c r="L22" s="366"/>
      <c r="M22" s="374"/>
      <c r="N22" s="401"/>
      <c r="O22" s="401"/>
      <c r="P22" s="376"/>
      <c r="Q22" s="65"/>
      <c r="R22" s="52"/>
      <c r="S22" s="53"/>
      <c r="T22" s="53"/>
      <c r="U22" s="53"/>
      <c r="V22" s="53"/>
      <c r="W22" s="21"/>
      <c r="X22" s="20"/>
    </row>
    <row r="23" spans="1:24" ht="19.149999999999999" customHeight="1">
      <c r="A23" s="1362"/>
      <c r="B23" s="1332"/>
      <c r="C23" s="1334">
        <v>6</v>
      </c>
      <c r="D23" s="1336"/>
      <c r="E23" s="1322"/>
      <c r="F23" s="1337"/>
      <c r="G23" s="1337"/>
      <c r="H23" s="1330"/>
      <c r="J23" s="1342"/>
      <c r="K23" s="1342"/>
      <c r="L23" s="366"/>
      <c r="M23" s="47" t="s">
        <v>16</v>
      </c>
      <c r="N23" s="401"/>
      <c r="O23" s="401"/>
      <c r="P23" s="372"/>
      <c r="Q23" s="67"/>
      <c r="R23" s="52"/>
      <c r="S23" s="54"/>
      <c r="T23" s="54"/>
      <c r="U23" s="54"/>
      <c r="V23" s="54"/>
      <c r="W23" s="21"/>
      <c r="X23" s="20"/>
    </row>
    <row r="24" spans="1:24" ht="19.149999999999999" customHeight="1">
      <c r="A24" s="1363"/>
      <c r="B24" s="1333"/>
      <c r="C24" s="1335"/>
      <c r="D24" s="1336"/>
      <c r="E24" s="1323"/>
      <c r="F24" s="1338"/>
      <c r="G24" s="1338"/>
      <c r="H24" s="1331"/>
      <c r="I24" s="94"/>
      <c r="J24" s="533"/>
      <c r="K24" s="378"/>
      <c r="L24" s="1340"/>
      <c r="M24" s="1340"/>
      <c r="N24" s="379" t="s">
        <v>72</v>
      </c>
      <c r="O24" s="379"/>
      <c r="P24" s="374"/>
      <c r="Q24" s="67"/>
      <c r="R24" s="52"/>
      <c r="S24" s="54"/>
      <c r="T24" s="54"/>
      <c r="U24" s="54"/>
      <c r="V24" s="54"/>
      <c r="W24" s="21"/>
      <c r="X24" s="20"/>
    </row>
    <row r="25" spans="1:24" ht="12" customHeight="1" thickBot="1">
      <c r="A25" s="29"/>
      <c r="B25" s="31"/>
      <c r="C25" s="89"/>
      <c r="D25" s="30"/>
      <c r="E25" s="62"/>
      <c r="F25" s="390"/>
      <c r="G25" s="390"/>
      <c r="H25" s="390"/>
      <c r="I25" s="391"/>
      <c r="J25" s="532"/>
      <c r="K25" s="367"/>
      <c r="L25" s="366"/>
      <c r="M25" s="376"/>
      <c r="N25" s="273"/>
      <c r="O25" s="273"/>
      <c r="P25" s="531"/>
      <c r="Q25" s="640"/>
      <c r="R25" s="52"/>
      <c r="S25" s="53"/>
      <c r="T25" s="53"/>
      <c r="U25" s="53"/>
      <c r="V25" s="53"/>
      <c r="W25" s="47"/>
      <c r="X25" s="20"/>
    </row>
    <row r="26" spans="1:24" s="19" customFormat="1" ht="19.149999999999999" customHeight="1" thickTop="1">
      <c r="A26" s="1398" t="s">
        <v>17</v>
      </c>
      <c r="B26" s="1332">
        <v>4</v>
      </c>
      <c r="C26" s="1334">
        <v>7</v>
      </c>
      <c r="D26" s="1336"/>
      <c r="E26" s="1322"/>
      <c r="F26" s="1337"/>
      <c r="G26" s="1337"/>
      <c r="H26" s="1346"/>
      <c r="I26" s="37"/>
      <c r="J26" s="37"/>
      <c r="K26" s="66"/>
      <c r="L26" s="88"/>
      <c r="M26" s="27"/>
      <c r="N26" s="66"/>
      <c r="O26" s="88"/>
      <c r="P26" s="27"/>
      <c r="Q26" s="66"/>
      <c r="R26" s="51"/>
      <c r="S26" s="51"/>
      <c r="T26" s="51"/>
      <c r="U26" s="51"/>
      <c r="V26" s="51"/>
      <c r="W26" s="27"/>
    </row>
    <row r="27" spans="1:24" ht="19.149999999999999" customHeight="1">
      <c r="A27" s="1362"/>
      <c r="B27" s="1333"/>
      <c r="C27" s="1335"/>
      <c r="D27" s="1336"/>
      <c r="E27" s="1323"/>
      <c r="F27" s="1338"/>
      <c r="G27" s="1338"/>
      <c r="H27" s="1329"/>
      <c r="J27" s="1340"/>
      <c r="K27" s="1340" t="s">
        <v>73</v>
      </c>
      <c r="L27" s="366"/>
      <c r="M27" s="374"/>
      <c r="N27" s="401"/>
      <c r="O27" s="401"/>
      <c r="P27" s="376"/>
      <c r="Q27" s="65"/>
      <c r="R27" s="52"/>
      <c r="S27" s="53"/>
      <c r="T27" s="53"/>
      <c r="U27" s="53"/>
      <c r="V27" s="53"/>
      <c r="W27" s="21"/>
      <c r="X27" s="20"/>
    </row>
    <row r="28" spans="1:24" ht="19.149999999999999" customHeight="1">
      <c r="A28" s="1362"/>
      <c r="B28" s="1332"/>
      <c r="C28" s="1334">
        <v>8</v>
      </c>
      <c r="D28" s="1336"/>
      <c r="E28" s="1322"/>
      <c r="F28" s="1337"/>
      <c r="G28" s="1337"/>
      <c r="H28" s="1330"/>
      <c r="J28" s="1342"/>
      <c r="K28" s="1342"/>
      <c r="L28" s="366"/>
      <c r="M28" s="47" t="s">
        <v>18</v>
      </c>
      <c r="N28" s="401"/>
      <c r="O28" s="401"/>
      <c r="P28" s="372"/>
      <c r="Q28" s="67"/>
      <c r="R28" s="52"/>
      <c r="S28" s="54"/>
      <c r="T28" s="54"/>
      <c r="U28" s="54"/>
      <c r="V28" s="54"/>
      <c r="W28" s="21"/>
      <c r="X28" s="20"/>
    </row>
    <row r="29" spans="1:24" ht="19.149999999999999" customHeight="1">
      <c r="A29" s="1363"/>
      <c r="B29" s="1333"/>
      <c r="C29" s="1335"/>
      <c r="D29" s="1336"/>
      <c r="E29" s="1323"/>
      <c r="F29" s="1338"/>
      <c r="G29" s="1338"/>
      <c r="H29" s="1331"/>
      <c r="I29" s="94"/>
      <c r="J29" s="533"/>
      <c r="K29" s="378"/>
      <c r="L29" s="1340"/>
      <c r="M29" s="1340"/>
      <c r="N29" s="379" t="s">
        <v>73</v>
      </c>
      <c r="O29" s="379"/>
      <c r="P29" s="374"/>
      <c r="Q29" s="67"/>
      <c r="R29" s="52"/>
      <c r="S29" s="54"/>
      <c r="T29" s="54"/>
      <c r="U29" s="54"/>
      <c r="V29" s="54"/>
      <c r="W29" s="21"/>
      <c r="X29" s="20"/>
    </row>
    <row r="30" spans="1:24" ht="8.25" customHeight="1">
      <c r="A30" s="20"/>
      <c r="B30" s="20"/>
      <c r="C30" s="20"/>
      <c r="D30" s="20"/>
      <c r="E30" s="20"/>
      <c r="F30" s="399"/>
      <c r="G30" s="399"/>
      <c r="H30" s="399"/>
      <c r="I30" s="10"/>
      <c r="J30" s="534"/>
      <c r="K30" s="366"/>
      <c r="L30" s="366"/>
      <c r="M30" s="399"/>
      <c r="N30" s="10"/>
      <c r="O30" s="273"/>
      <c r="P30" s="531"/>
      <c r="Q30" s="267"/>
      <c r="R30" s="23"/>
      <c r="S30" s="23"/>
      <c r="T30" s="23"/>
      <c r="U30" s="23"/>
      <c r="V30" s="23"/>
      <c r="X30" s="20"/>
    </row>
    <row r="31" spans="1:24" hidden="1">
      <c r="A31" s="15"/>
      <c r="B31" s="186"/>
      <c r="C31" s="186"/>
      <c r="D31" s="186"/>
      <c r="E31" s="186"/>
      <c r="F31" s="186"/>
      <c r="G31" s="186"/>
      <c r="H31" s="186"/>
      <c r="I31" s="187"/>
      <c r="J31" s="187"/>
      <c r="K31" s="15"/>
      <c r="L31" s="15"/>
      <c r="M31" s="22"/>
      <c r="N31" s="18"/>
      <c r="O31" s="47"/>
      <c r="P31" s="1389"/>
      <c r="Q31" s="1389"/>
      <c r="R31" s="47"/>
      <c r="S31" s="47"/>
      <c r="T31" s="47"/>
      <c r="U31" s="47"/>
      <c r="V31" s="47"/>
      <c r="W31" s="96"/>
      <c r="X31" s="20"/>
    </row>
    <row r="32" spans="1:24">
      <c r="A32" s="15"/>
      <c r="B32" s="188"/>
      <c r="C32" s="188"/>
      <c r="D32" s="188"/>
      <c r="E32" s="188"/>
      <c r="F32" s="188"/>
      <c r="G32" s="188"/>
      <c r="H32" s="188"/>
      <c r="I32" s="189"/>
      <c r="J32" s="189"/>
      <c r="K32" s="15"/>
      <c r="L32" s="15"/>
      <c r="M32" s="22"/>
      <c r="N32" s="18"/>
      <c r="O32" s="535"/>
      <c r="P32" s="1393"/>
      <c r="Q32" s="1393"/>
      <c r="R32" s="50"/>
      <c r="S32" s="50"/>
      <c r="T32" s="50"/>
      <c r="U32" s="50"/>
      <c r="V32" s="50"/>
      <c r="W32" s="50"/>
      <c r="X32" s="20"/>
    </row>
    <row r="33" spans="1:24" s="253" customFormat="1" ht="12" customHeight="1">
      <c r="A33" s="282" t="s">
        <v>10</v>
      </c>
      <c r="B33" s="1317" t="s">
        <v>30</v>
      </c>
      <c r="C33" s="1317"/>
      <c r="D33" s="1317"/>
      <c r="E33" s="1317"/>
      <c r="F33" s="1317"/>
      <c r="G33" s="283" t="s">
        <v>31</v>
      </c>
      <c r="H33" s="284"/>
      <c r="I33" s="359" t="s">
        <v>10</v>
      </c>
      <c r="J33" s="285" t="s">
        <v>32</v>
      </c>
      <c r="K33" s="286"/>
      <c r="L33" s="286" t="s">
        <v>232</v>
      </c>
      <c r="M33" s="286"/>
      <c r="N33" s="286"/>
      <c r="O33" s="1370" t="s">
        <v>41</v>
      </c>
      <c r="P33" s="1371"/>
      <c r="Q33" s="1371"/>
      <c r="R33" s="1371"/>
      <c r="S33" s="1371"/>
      <c r="T33" s="1371"/>
      <c r="U33" s="1371"/>
      <c r="V33" s="1371"/>
      <c r="W33" s="1372"/>
      <c r="X33" s="252"/>
    </row>
    <row r="34" spans="1:24" ht="12" customHeight="1">
      <c r="A34" s="193">
        <v>1</v>
      </c>
      <c r="B34" s="1315"/>
      <c r="C34" s="1315"/>
      <c r="D34" s="1315"/>
      <c r="E34" s="1315"/>
      <c r="F34" s="1315"/>
      <c r="G34" s="194"/>
      <c r="H34" s="190"/>
      <c r="I34" s="193"/>
      <c r="J34" s="192"/>
      <c r="K34" s="190"/>
      <c r="L34" s="1315"/>
      <c r="M34" s="1315"/>
      <c r="N34" s="347"/>
      <c r="O34" s="1391"/>
      <c r="P34" s="1315"/>
      <c r="Q34" s="1315"/>
      <c r="R34" s="1315"/>
      <c r="S34" s="1315"/>
      <c r="T34" s="1315"/>
      <c r="U34" s="1315"/>
      <c r="V34" s="1315"/>
      <c r="W34" s="1392"/>
      <c r="X34" s="20"/>
    </row>
    <row r="35" spans="1:24" ht="12" customHeight="1">
      <c r="A35" s="193">
        <v>2</v>
      </c>
      <c r="B35" s="1316"/>
      <c r="C35" s="1316"/>
      <c r="D35" s="1316"/>
      <c r="E35" s="1316"/>
      <c r="F35" s="1316"/>
      <c r="G35" s="194"/>
      <c r="H35" s="190"/>
      <c r="I35" s="193"/>
      <c r="J35" s="190"/>
      <c r="K35" s="190"/>
      <c r="L35" s="1316"/>
      <c r="M35" s="1316"/>
      <c r="N35" s="190"/>
      <c r="O35" s="1373"/>
      <c r="P35" s="1314"/>
      <c r="Q35" s="1314"/>
      <c r="R35" s="1314"/>
      <c r="S35" s="1314"/>
      <c r="T35" s="1314"/>
      <c r="U35" s="1314"/>
      <c r="V35" s="1314"/>
      <c r="W35" s="1374"/>
      <c r="X35" s="20"/>
    </row>
    <row r="36" spans="1:24" ht="12" customHeight="1">
      <c r="A36" s="193">
        <v>3</v>
      </c>
      <c r="B36" s="1316"/>
      <c r="C36" s="1316"/>
      <c r="D36" s="1316"/>
      <c r="E36" s="1316"/>
      <c r="F36" s="1316"/>
      <c r="G36" s="194"/>
      <c r="H36" s="190"/>
      <c r="I36" s="193"/>
      <c r="J36" s="190"/>
      <c r="K36" s="190"/>
      <c r="L36" s="1316"/>
      <c r="M36" s="1316"/>
      <c r="N36" s="348"/>
      <c r="O36" s="1370" t="s">
        <v>48</v>
      </c>
      <c r="P36" s="1372"/>
      <c r="Q36" s="350"/>
      <c r="R36" s="350"/>
      <c r="S36" s="350"/>
      <c r="T36" s="350"/>
      <c r="U36" s="350"/>
      <c r="V36" s="350"/>
      <c r="W36" s="349" t="s">
        <v>49</v>
      </c>
      <c r="X36" s="20"/>
    </row>
    <row r="37" spans="1:24" ht="12" customHeight="1">
      <c r="A37" s="195">
        <v>4</v>
      </c>
      <c r="B37" s="1316"/>
      <c r="C37" s="1316"/>
      <c r="D37" s="1316"/>
      <c r="E37" s="1316"/>
      <c r="F37" s="1316"/>
      <c r="G37" s="196"/>
      <c r="H37" s="190"/>
      <c r="I37" s="193"/>
      <c r="J37" s="190"/>
      <c r="K37" s="197"/>
      <c r="L37" s="1316"/>
      <c r="M37" s="1316"/>
      <c r="N37" s="190"/>
      <c r="O37" s="1387"/>
      <c r="P37" s="1388"/>
      <c r="Q37" s="351"/>
      <c r="R37" s="351"/>
      <c r="S37" s="351"/>
      <c r="T37" s="351"/>
      <c r="U37" s="351"/>
      <c r="V37" s="351"/>
      <c r="W37" s="352"/>
      <c r="X37" s="20"/>
    </row>
    <row r="38" spans="1:24" ht="12" customHeight="1">
      <c r="A38" s="198"/>
      <c r="B38" s="1316"/>
      <c r="C38" s="1316"/>
      <c r="D38" s="1316"/>
      <c r="E38" s="1316"/>
      <c r="F38" s="1316"/>
      <c r="G38" s="199"/>
      <c r="H38" s="190"/>
      <c r="I38" s="193"/>
      <c r="J38" s="190"/>
      <c r="K38" s="200"/>
      <c r="L38" s="1316"/>
      <c r="M38" s="1316"/>
      <c r="N38" s="190"/>
      <c r="O38" s="1370" t="s">
        <v>1</v>
      </c>
      <c r="P38" s="1371"/>
      <c r="Q38" s="1371"/>
      <c r="R38" s="1371"/>
      <c r="S38" s="1371"/>
      <c r="T38" s="1371"/>
      <c r="U38" s="1371"/>
      <c r="V38" s="1371"/>
      <c r="W38" s="1372"/>
      <c r="X38" s="20"/>
    </row>
    <row r="39" spans="1:24" ht="12" customHeight="1">
      <c r="A39" s="198"/>
      <c r="B39" s="1316"/>
      <c r="C39" s="1316"/>
      <c r="D39" s="1316"/>
      <c r="E39" s="1316"/>
      <c r="F39" s="1316"/>
      <c r="G39" s="199"/>
      <c r="H39" s="190"/>
      <c r="I39" s="193"/>
      <c r="J39" s="190"/>
      <c r="K39" s="201"/>
      <c r="L39" s="1316"/>
      <c r="M39" s="1316"/>
      <c r="N39" s="190"/>
      <c r="O39" s="1366"/>
      <c r="P39" s="1367"/>
      <c r="Q39" s="287"/>
      <c r="R39" s="287"/>
      <c r="S39" s="287"/>
      <c r="T39" s="287"/>
      <c r="U39" s="287"/>
      <c r="V39" s="287"/>
      <c r="W39" s="1365"/>
      <c r="X39" s="20"/>
    </row>
    <row r="40" spans="1:24" ht="12" customHeight="1">
      <c r="A40" s="195"/>
      <c r="B40" s="1316"/>
      <c r="C40" s="1316"/>
      <c r="D40" s="1316"/>
      <c r="E40" s="1316"/>
      <c r="F40" s="1316"/>
      <c r="G40" s="196"/>
      <c r="H40" s="190"/>
      <c r="I40" s="193"/>
      <c r="J40" s="190"/>
      <c r="K40" s="197"/>
      <c r="L40" s="1316"/>
      <c r="M40" s="1316"/>
      <c r="N40" s="190"/>
      <c r="O40" s="1368"/>
      <c r="P40" s="1369"/>
      <c r="Q40" s="287"/>
      <c r="R40" s="287"/>
      <c r="S40" s="287"/>
      <c r="T40" s="287"/>
      <c r="U40" s="287"/>
      <c r="V40" s="287"/>
      <c r="W40" s="1365"/>
      <c r="X40" s="20"/>
    </row>
    <row r="41" spans="1:24" ht="12" customHeight="1">
      <c r="A41" s="203"/>
      <c r="B41" s="1314"/>
      <c r="C41" s="1314"/>
      <c r="D41" s="1314"/>
      <c r="E41" s="1314"/>
      <c r="F41" s="1314"/>
      <c r="G41" s="204"/>
      <c r="H41" s="191"/>
      <c r="I41" s="360"/>
      <c r="J41" s="191"/>
      <c r="K41" s="205"/>
      <c r="L41" s="1314"/>
      <c r="M41" s="1314"/>
      <c r="N41" s="191"/>
      <c r="O41" s="1382" t="s">
        <v>43</v>
      </c>
      <c r="P41" s="1383"/>
      <c r="Q41" s="288"/>
      <c r="R41" s="288"/>
      <c r="S41" s="288"/>
      <c r="T41" s="288"/>
      <c r="U41" s="288"/>
      <c r="V41" s="288"/>
      <c r="W41" s="288"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43"/>
      <c r="F184" s="443"/>
      <c r="G184" s="444"/>
      <c r="H184" s="443"/>
      <c r="I184" s="443"/>
    </row>
    <row r="185" spans="1:23" customFormat="1" hidden="1">
      <c r="A185" s="4" t="s">
        <v>52</v>
      </c>
      <c r="B185" s="4" t="str">
        <f>IF($I$8="ВЗРОСЛЫЕ","ЖЕНЩИНЫ",IF($I$8="ДО 19 ЛЕТ","ЮНИОРКИ","ДЕВУШКИ"))</f>
        <v>ДЕВУШКИ</v>
      </c>
      <c r="C185" s="14" t="s">
        <v>40</v>
      </c>
      <c r="D185" s="14" t="s">
        <v>34</v>
      </c>
      <c r="E185" s="443"/>
      <c r="F185" s="443"/>
      <c r="G185" s="444"/>
      <c r="H185" s="443"/>
      <c r="I185" s="443"/>
    </row>
    <row r="186" spans="1:23" customFormat="1" hidden="1">
      <c r="A186" s="4" t="s">
        <v>63</v>
      </c>
      <c r="B186" s="4"/>
      <c r="C186" s="14" t="s">
        <v>36</v>
      </c>
      <c r="D186" s="14" t="s">
        <v>37</v>
      </c>
      <c r="E186" s="443"/>
      <c r="F186" s="443"/>
      <c r="G186" s="444"/>
      <c r="H186" s="443"/>
      <c r="I186" s="443"/>
    </row>
    <row r="187" spans="1:23" customFormat="1" hidden="1">
      <c r="A187" s="4" t="s">
        <v>45</v>
      </c>
      <c r="B187" s="4"/>
      <c r="C187" s="14" t="s">
        <v>35</v>
      </c>
      <c r="D187" s="14" t="s">
        <v>66</v>
      </c>
      <c r="E187" s="443"/>
      <c r="F187" s="443"/>
      <c r="G187" s="444"/>
      <c r="H187" s="443"/>
      <c r="I187" s="443"/>
    </row>
    <row r="188" spans="1:23" customFormat="1" hidden="1">
      <c r="A188" s="4" t="s">
        <v>51</v>
      </c>
      <c r="B188" s="4"/>
      <c r="C188" s="14" t="s">
        <v>64</v>
      </c>
      <c r="D188" s="14" t="s">
        <v>67</v>
      </c>
      <c r="E188" s="443"/>
      <c r="F188" s="443"/>
      <c r="G188" s="444"/>
      <c r="H188" s="443"/>
      <c r="I188" s="443"/>
    </row>
    <row r="189" spans="1:23" customFormat="1" hidden="1">
      <c r="A189" s="4" t="s">
        <v>68</v>
      </c>
      <c r="B189" s="4"/>
      <c r="C189" s="14" t="s">
        <v>65</v>
      </c>
      <c r="D189" s="14"/>
      <c r="E189" s="443"/>
      <c r="F189" s="443"/>
      <c r="G189" s="444"/>
      <c r="H189" s="443"/>
      <c r="I189" s="443"/>
    </row>
    <row r="190" spans="1:23" customFormat="1" hidden="1">
      <c r="A190" s="4"/>
      <c r="B190" s="4"/>
      <c r="C190" s="14" t="s">
        <v>69</v>
      </c>
      <c r="D190" s="14"/>
      <c r="E190" s="443"/>
      <c r="F190" s="443"/>
      <c r="G190" s="444"/>
      <c r="H190" s="443"/>
      <c r="I190" s="443"/>
    </row>
    <row r="191" spans="1:23" s="3" customFormat="1">
      <c r="C191" s="68"/>
      <c r="D191" s="13"/>
      <c r="E191" s="13"/>
      <c r="F191" s="13"/>
      <c r="P191" s="13"/>
      <c r="Q191" s="13"/>
      <c r="R191" s="13"/>
      <c r="S191" s="13"/>
      <c r="T191" s="18"/>
      <c r="U191" s="18"/>
      <c r="V191" s="18"/>
      <c r="W191" s="13"/>
    </row>
  </sheetData>
  <sheetProtection selectLockedCells="1"/>
  <mergeCells count="122">
    <mergeCell ref="H26:H27"/>
    <mergeCell ref="H28:H29"/>
    <mergeCell ref="H21:H22"/>
    <mergeCell ref="H23:H24"/>
    <mergeCell ref="J22:J23"/>
    <mergeCell ref="K22:K23"/>
    <mergeCell ref="H13:H14"/>
    <mergeCell ref="H16:H17"/>
    <mergeCell ref="H18:H19"/>
    <mergeCell ref="K27:K28"/>
    <mergeCell ref="O38:W38"/>
    <mergeCell ref="L39:M39"/>
    <mergeCell ref="W39:W40"/>
    <mergeCell ref="O33:W33"/>
    <mergeCell ref="O39:P40"/>
    <mergeCell ref="P32:Q32"/>
    <mergeCell ref="O36:P36"/>
    <mergeCell ref="J27:J28"/>
    <mergeCell ref="K12:K13"/>
    <mergeCell ref="J12:J13"/>
    <mergeCell ref="J17:J18"/>
    <mergeCell ref="K17:K18"/>
    <mergeCell ref="L19:M19"/>
    <mergeCell ref="L14:M14"/>
    <mergeCell ref="L24:M24"/>
    <mergeCell ref="F28:F29"/>
    <mergeCell ref="O41:P41"/>
    <mergeCell ref="L41:M41"/>
    <mergeCell ref="P31:Q31"/>
    <mergeCell ref="B33:F33"/>
    <mergeCell ref="O35:W35"/>
    <mergeCell ref="O34:W34"/>
    <mergeCell ref="L40:M40"/>
    <mergeCell ref="O37:P37"/>
    <mergeCell ref="G28:G29"/>
    <mergeCell ref="L35:M35"/>
    <mergeCell ref="B41:F41"/>
    <mergeCell ref="B34:F34"/>
    <mergeCell ref="B35:F35"/>
    <mergeCell ref="B36:F36"/>
    <mergeCell ref="B37:F37"/>
    <mergeCell ref="B38:F38"/>
    <mergeCell ref="B39:F39"/>
    <mergeCell ref="B40:F40"/>
    <mergeCell ref="L38:M38"/>
    <mergeCell ref="L37:M37"/>
    <mergeCell ref="L29:M29"/>
    <mergeCell ref="L36:M36"/>
    <mergeCell ref="L34:M34"/>
    <mergeCell ref="C23:C24"/>
    <mergeCell ref="C26:C27"/>
    <mergeCell ref="D26:D27"/>
    <mergeCell ref="D18:D19"/>
    <mergeCell ref="E26:E27"/>
    <mergeCell ref="E23:E24"/>
    <mergeCell ref="C28:C29"/>
    <mergeCell ref="D23:D24"/>
    <mergeCell ref="E28:E29"/>
    <mergeCell ref="E21:E22"/>
    <mergeCell ref="D28:D29"/>
    <mergeCell ref="B11:B12"/>
    <mergeCell ref="C11:C12"/>
    <mergeCell ref="B13:B14"/>
    <mergeCell ref="C13:C14"/>
    <mergeCell ref="B16:B17"/>
    <mergeCell ref="G13:G14"/>
    <mergeCell ref="F13:F14"/>
    <mergeCell ref="F11:F12"/>
    <mergeCell ref="C21:C22"/>
    <mergeCell ref="C18:C19"/>
    <mergeCell ref="D21:D22"/>
    <mergeCell ref="D11:D12"/>
    <mergeCell ref="B18:B19"/>
    <mergeCell ref="C16:C17"/>
    <mergeCell ref="H11:H12"/>
    <mergeCell ref="A1:W1"/>
    <mergeCell ref="A4:W4"/>
    <mergeCell ref="A2:W2"/>
    <mergeCell ref="A3:W3"/>
    <mergeCell ref="Q6:W6"/>
    <mergeCell ref="N6:P6"/>
    <mergeCell ref="A6:C6"/>
    <mergeCell ref="J6:L6"/>
    <mergeCell ref="H6:I6"/>
    <mergeCell ref="F6:G6"/>
    <mergeCell ref="G8:H8"/>
    <mergeCell ref="F5:N5"/>
    <mergeCell ref="I8:J8"/>
    <mergeCell ref="A8:F8"/>
    <mergeCell ref="A7:F7"/>
    <mergeCell ref="I7:J7"/>
    <mergeCell ref="O7:P7"/>
    <mergeCell ref="O8:P8"/>
    <mergeCell ref="L7:M7"/>
    <mergeCell ref="L8:M8"/>
    <mergeCell ref="G7:H7"/>
    <mergeCell ref="E11:E12"/>
    <mergeCell ref="G11:G12"/>
    <mergeCell ref="E10:G10"/>
    <mergeCell ref="A26:A29"/>
    <mergeCell ref="B26:B27"/>
    <mergeCell ref="B23:B24"/>
    <mergeCell ref="A16:A19"/>
    <mergeCell ref="A21:A24"/>
    <mergeCell ref="B21:B22"/>
    <mergeCell ref="B28:B29"/>
    <mergeCell ref="G26:G27"/>
    <mergeCell ref="G23:G24"/>
    <mergeCell ref="G21:G22"/>
    <mergeCell ref="F21:F22"/>
    <mergeCell ref="F26:F27"/>
    <mergeCell ref="F23:F24"/>
    <mergeCell ref="D13:D14"/>
    <mergeCell ref="E18:E19"/>
    <mergeCell ref="F18:F19"/>
    <mergeCell ref="E13:E14"/>
    <mergeCell ref="G18:G19"/>
    <mergeCell ref="G16:G17"/>
    <mergeCell ref="E16:E17"/>
    <mergeCell ref="F16:F17"/>
    <mergeCell ref="D16:D17"/>
    <mergeCell ref="A11:A14"/>
  </mergeCells>
  <phoneticPr fontId="39" type="noConversion"/>
  <conditionalFormatting sqref="G11:G14 G16:G19 G21:G24 G26:G29">
    <cfRule type="expression" dxfId="147" priority="1" stopIfTrue="1">
      <formula>COUNTIF($B$34:$F$37,F11)&gt;0</formula>
    </cfRule>
  </conditionalFormatting>
  <conditionalFormatting sqref="D21:D24 D16:D19 D11:D14 D26:D29">
    <cfRule type="expression" dxfId="146" priority="2" stopIfTrue="1">
      <formula>COUNTIF($D$11:$D$29,D11)&gt;1</formula>
    </cfRule>
  </conditionalFormatting>
  <conditionalFormatting sqref="L24:M24 J22:J23 L19:M19 J17:J18 L14:M14 J12:J13 L29:M29 J27:J28">
    <cfRule type="expression" dxfId="145" priority="3" stopIfTrue="1">
      <formula>COUNTIF($B$34:$F$41,J12)&gt;0</formula>
    </cfRule>
    <cfRule type="expression" dxfId="144" priority="4" stopIfTrue="1">
      <formula>LEFT(J12,4)="поб."</formula>
    </cfRule>
  </conditionalFormatting>
  <conditionalFormatting sqref="F21:F24 F16:F19 F11:F14 F26:F29">
    <cfRule type="expression" dxfId="143" priority="5" stopIfTrue="1">
      <formula>COUNTIF($B$34:$F$37,F11)&gt;0</formula>
    </cfRule>
  </conditionalFormatting>
  <conditionalFormatting sqref="B11:B14 B16:B19 B21:B24 B26:B29">
    <cfRule type="expression" dxfId="142"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53" activePane="bottomLeft" state="frozen"/>
      <selection activeCell="A7" sqref="A7:F7"/>
      <selection pane="bottomLeft" activeCell="M83" sqref="M83:P8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107" t="s">
        <v>77</v>
      </c>
      <c r="B1" s="1107"/>
      <c r="C1" s="1107"/>
      <c r="D1" s="1107"/>
      <c r="E1" s="1107"/>
      <c r="F1" s="1107"/>
      <c r="G1" s="1107"/>
      <c r="H1" s="1107"/>
      <c r="I1" s="1107"/>
      <c r="J1" s="1107"/>
      <c r="K1" s="1107"/>
      <c r="L1" s="1107"/>
      <c r="M1" s="1107"/>
      <c r="N1" s="1107"/>
      <c r="O1" s="1107"/>
      <c r="P1" s="1107"/>
      <c r="Q1" s="1107"/>
      <c r="R1" s="1107"/>
      <c r="S1" s="1107"/>
      <c r="T1" s="1107"/>
      <c r="U1" s="1107"/>
      <c r="V1" s="1107"/>
      <c r="W1" s="1107"/>
      <c r="X1" s="1107"/>
    </row>
    <row r="2" spans="1:24">
      <c r="A2" s="1475" t="s">
        <v>44</v>
      </c>
      <c r="B2" s="1476"/>
      <c r="C2" s="1476"/>
      <c r="D2" s="1476"/>
      <c r="E2" s="1476"/>
      <c r="F2" s="1476"/>
      <c r="G2" s="1476"/>
      <c r="H2" s="1476"/>
      <c r="I2" s="1476"/>
      <c r="J2" s="1476"/>
      <c r="K2" s="1476"/>
      <c r="L2" s="1476"/>
      <c r="M2" s="1476"/>
      <c r="N2" s="1476"/>
      <c r="O2" s="1476"/>
      <c r="P2" s="1476"/>
      <c r="Q2" s="1476"/>
      <c r="R2" s="1476"/>
      <c r="S2" s="1476"/>
      <c r="T2" s="1476"/>
      <c r="U2" s="1476"/>
      <c r="V2" s="1476"/>
      <c r="W2" s="1476"/>
      <c r="X2" s="1477"/>
    </row>
    <row r="3" spans="1:24" s="4" customFormat="1" ht="26.25">
      <c r="A3" s="1470"/>
      <c r="B3" s="1471"/>
      <c r="C3" s="1471"/>
      <c r="D3" s="1471"/>
      <c r="E3" s="1471"/>
      <c r="F3" s="1471"/>
      <c r="G3" s="1471"/>
      <c r="H3" s="1471"/>
      <c r="I3" s="1471"/>
      <c r="J3" s="1471"/>
      <c r="K3" s="1471"/>
      <c r="L3" s="1471"/>
      <c r="M3" s="1471"/>
      <c r="N3" s="1471"/>
      <c r="O3" s="1471"/>
      <c r="P3" s="1471"/>
      <c r="Q3" s="1471"/>
      <c r="R3" s="1471"/>
      <c r="S3" s="1471"/>
      <c r="T3" s="1471"/>
      <c r="U3" s="1471"/>
      <c r="V3" s="1471"/>
      <c r="W3" s="1471"/>
      <c r="X3" s="1472"/>
    </row>
    <row r="4" spans="1:24" ht="7.15" customHeight="1">
      <c r="A4" s="1473"/>
      <c r="B4" s="1473"/>
      <c r="C4" s="1473"/>
      <c r="D4" s="1473"/>
      <c r="E4" s="1473"/>
      <c r="F4" s="1473"/>
      <c r="G4" s="1473"/>
      <c r="H4" s="1473"/>
      <c r="I4" s="1473"/>
      <c r="J4" s="1473"/>
      <c r="K4" s="1473"/>
      <c r="L4" s="1473"/>
      <c r="M4" s="1473"/>
      <c r="N4" s="1473"/>
      <c r="O4" s="1473"/>
      <c r="P4" s="1473"/>
      <c r="Q4" s="1473"/>
      <c r="R4" s="1473"/>
      <c r="S4" s="1473"/>
      <c r="T4" s="1473"/>
      <c r="U4" s="1473"/>
      <c r="V4" s="1473"/>
      <c r="W4" s="1473"/>
      <c r="X4" s="1473"/>
    </row>
    <row r="5" spans="1:24" s="509" customFormat="1" ht="13.15" customHeight="1">
      <c r="A5" s="1474" t="s">
        <v>2</v>
      </c>
      <c r="B5" s="1474"/>
      <c r="C5" s="1474"/>
      <c r="D5" s="1474"/>
      <c r="E5" s="1478" t="s">
        <v>0</v>
      </c>
      <c r="F5" s="1479"/>
      <c r="G5" s="1484" t="s">
        <v>46</v>
      </c>
      <c r="H5" s="1485"/>
      <c r="I5" s="1485"/>
      <c r="J5" s="1485"/>
      <c r="K5" s="1485"/>
      <c r="L5" s="1486"/>
      <c r="M5" s="1487" t="s">
        <v>47</v>
      </c>
      <c r="N5" s="1482"/>
      <c r="O5" s="1482"/>
      <c r="P5" s="1482"/>
      <c r="Q5" s="1483"/>
      <c r="R5" s="508"/>
      <c r="S5" s="1487" t="s">
        <v>26</v>
      </c>
      <c r="T5" s="1482"/>
      <c r="U5" s="1483"/>
      <c r="V5" s="508"/>
      <c r="W5" s="1482" t="s">
        <v>27</v>
      </c>
      <c r="X5" s="1483"/>
    </row>
    <row r="6" spans="1:24" s="511" customFormat="1">
      <c r="A6" s="1491"/>
      <c r="B6" s="1491"/>
      <c r="C6" s="1491"/>
      <c r="D6" s="1491"/>
      <c r="E6" s="1489"/>
      <c r="F6" s="1490"/>
      <c r="G6" s="1495"/>
      <c r="H6" s="1496"/>
      <c r="I6" s="1496"/>
      <c r="J6" s="1496"/>
      <c r="K6" s="1496"/>
      <c r="L6" s="1497"/>
      <c r="M6" s="1488"/>
      <c r="N6" s="1480"/>
      <c r="O6" s="1480"/>
      <c r="P6" s="1480"/>
      <c r="Q6" s="1481"/>
      <c r="R6" s="510"/>
      <c r="S6" s="1488"/>
      <c r="T6" s="1480"/>
      <c r="U6" s="1481"/>
      <c r="V6" s="510"/>
      <c r="W6" s="1480"/>
      <c r="X6" s="1481"/>
    </row>
    <row r="7" spans="1:24" ht="18" customHeight="1">
      <c r="A7" s="213"/>
      <c r="B7" s="213"/>
      <c r="C7" s="214"/>
      <c r="D7" s="1493"/>
      <c r="E7" s="1493"/>
      <c r="F7" s="1493"/>
      <c r="G7" s="1493"/>
      <c r="H7" s="1493"/>
      <c r="I7" s="1493"/>
      <c r="J7" s="1493"/>
      <c r="K7" s="1493"/>
      <c r="L7" s="1493"/>
      <c r="M7" s="1493"/>
      <c r="N7" s="1493"/>
      <c r="O7" s="1493"/>
      <c r="P7" s="1493"/>
      <c r="Q7" s="1493"/>
      <c r="R7" s="1493"/>
      <c r="S7" s="1493"/>
      <c r="T7" s="1493"/>
      <c r="U7" s="215"/>
      <c r="V7" s="213"/>
      <c r="W7" s="213"/>
      <c r="X7" s="1"/>
    </row>
    <row r="8" spans="1:24" ht="6" customHeight="1">
      <c r="A8" s="1492" t="s">
        <v>4</v>
      </c>
      <c r="B8" s="1498" t="s">
        <v>5</v>
      </c>
      <c r="C8" s="1503"/>
      <c r="D8" s="1499" t="s">
        <v>3</v>
      </c>
      <c r="E8" s="1500"/>
      <c r="F8" s="1500" t="s">
        <v>19</v>
      </c>
      <c r="G8" s="216"/>
      <c r="H8" s="217"/>
      <c r="I8" s="217"/>
      <c r="J8" s="220"/>
      <c r="K8" s="220"/>
      <c r="L8" s="220"/>
      <c r="M8" s="220"/>
      <c r="N8" s="220"/>
      <c r="O8" s="220"/>
      <c r="P8" s="221"/>
      <c r="Q8" s="221"/>
      <c r="R8" s="221"/>
      <c r="S8" s="221"/>
      <c r="T8" s="222"/>
      <c r="U8" s="222"/>
      <c r="V8" s="222"/>
      <c r="W8" s="221"/>
      <c r="X8" s="223"/>
    </row>
    <row r="9" spans="1:24" ht="10.5" customHeight="1">
      <c r="A9" s="1492"/>
      <c r="B9" s="1498"/>
      <c r="C9" s="1503"/>
      <c r="D9" s="1499"/>
      <c r="E9" s="1500"/>
      <c r="F9" s="1500"/>
      <c r="G9" s="216"/>
      <c r="H9" s="218"/>
      <c r="I9" s="1494" t="s">
        <v>39</v>
      </c>
      <c r="J9" s="1494"/>
      <c r="K9" s="1494"/>
      <c r="L9" s="1494"/>
      <c r="M9" s="1494" t="s">
        <v>6</v>
      </c>
      <c r="N9" s="1494"/>
      <c r="O9" s="1494"/>
      <c r="P9" s="1494"/>
      <c r="Q9" s="1494" t="s">
        <v>7</v>
      </c>
      <c r="R9" s="1494"/>
      <c r="S9" s="1494"/>
      <c r="T9" s="1494"/>
      <c r="U9" s="1500" t="s">
        <v>8</v>
      </c>
      <c r="V9" s="1500"/>
      <c r="W9" s="1500"/>
      <c r="X9" s="1500"/>
    </row>
    <row r="10" spans="1:24" s="7" customFormat="1" ht="10.5" customHeight="1">
      <c r="A10" s="1492"/>
      <c r="B10" s="1498"/>
      <c r="C10" s="1504"/>
      <c r="D10" s="1501"/>
      <c r="E10" s="1502"/>
      <c r="F10" s="1502"/>
      <c r="G10" s="219"/>
      <c r="H10" s="219"/>
      <c r="I10" s="1507" t="s">
        <v>9</v>
      </c>
      <c r="J10" s="1507"/>
      <c r="K10" s="1507"/>
      <c r="L10" s="1507"/>
      <c r="M10" s="1507" t="s">
        <v>9</v>
      </c>
      <c r="N10" s="1507"/>
      <c r="O10" s="1507"/>
      <c r="P10" s="1507"/>
      <c r="Q10" s="1507" t="s">
        <v>9</v>
      </c>
      <c r="R10" s="1507"/>
      <c r="S10" s="1507"/>
      <c r="T10" s="1507"/>
      <c r="U10" s="1502"/>
      <c r="V10" s="1502"/>
      <c r="W10" s="1502"/>
      <c r="X10" s="1502"/>
    </row>
    <row r="11" spans="1:24" s="7" customFormat="1">
      <c r="A11" s="1454">
        <v>1</v>
      </c>
      <c r="B11" s="1450">
        <v>1</v>
      </c>
      <c r="C11" s="1447"/>
      <c r="D11" s="1442"/>
      <c r="E11" s="1441"/>
      <c r="F11" s="1441"/>
      <c r="G11" s="36"/>
      <c r="H11" s="25"/>
      <c r="I11" s="25"/>
      <c r="J11" s="6"/>
      <c r="K11" s="79"/>
      <c r="L11" s="6"/>
      <c r="M11" s="6"/>
      <c r="N11" s="6"/>
      <c r="O11" s="79"/>
      <c r="P11" s="41"/>
      <c r="Q11" s="41"/>
      <c r="R11" s="41"/>
      <c r="S11" s="41"/>
      <c r="T11" s="41"/>
      <c r="U11" s="41"/>
      <c r="V11" s="41"/>
      <c r="W11" s="41"/>
    </row>
    <row r="12" spans="1:24" s="5" customFormat="1">
      <c r="A12" s="1453"/>
      <c r="B12" s="1451"/>
      <c r="C12" s="1448"/>
      <c r="D12" s="1443"/>
      <c r="E12" s="1439"/>
      <c r="F12" s="1446"/>
      <c r="G12" s="1404"/>
      <c r="H12" s="1438"/>
      <c r="I12" s="1438"/>
      <c r="J12" s="1404"/>
      <c r="K12" s="38"/>
      <c r="L12" s="1428"/>
      <c r="M12" s="1428"/>
      <c r="N12" s="1428"/>
      <c r="O12" s="81"/>
      <c r="P12" s="1400"/>
      <c r="Q12" s="1400"/>
      <c r="R12" s="1400"/>
      <c r="S12" s="24"/>
      <c r="T12" s="1400"/>
      <c r="U12" s="1400"/>
      <c r="V12" s="1400"/>
      <c r="W12" s="1400"/>
      <c r="X12" s="8"/>
    </row>
    <row r="13" spans="1:24" s="5" customFormat="1">
      <c r="A13" s="1452"/>
      <c r="B13" s="1450">
        <v>2</v>
      </c>
      <c r="C13" s="1447"/>
      <c r="D13" s="1442"/>
      <c r="E13" s="1441"/>
      <c r="F13" s="1444"/>
      <c r="G13" s="1439"/>
      <c r="H13" s="1439"/>
      <c r="I13" s="1439"/>
      <c r="J13" s="1407"/>
      <c r="K13" s="38"/>
      <c r="L13" s="1428"/>
      <c r="M13" s="1428"/>
      <c r="N13" s="1428"/>
      <c r="O13" s="81"/>
      <c r="P13" s="1400"/>
      <c r="Q13" s="1400"/>
      <c r="R13" s="1400"/>
      <c r="S13" s="24"/>
      <c r="T13" s="1400"/>
      <c r="U13" s="1400"/>
      <c r="V13" s="1400"/>
      <c r="W13" s="1400"/>
      <c r="X13" s="8"/>
    </row>
    <row r="14" spans="1:24" s="5" customFormat="1">
      <c r="A14" s="1453"/>
      <c r="B14" s="1451"/>
      <c r="C14" s="1448"/>
      <c r="D14" s="1443"/>
      <c r="E14" s="1439"/>
      <c r="F14" s="1445"/>
      <c r="G14" s="404"/>
      <c r="H14" s="1411"/>
      <c r="I14" s="1411"/>
      <c r="J14" s="1412"/>
      <c r="K14" s="1403"/>
      <c r="L14" s="1404"/>
      <c r="M14" s="1404"/>
      <c r="N14" s="1404"/>
      <c r="O14" s="38"/>
      <c r="P14" s="1400"/>
      <c r="Q14" s="1400"/>
      <c r="R14" s="1400"/>
      <c r="S14" s="24"/>
      <c r="T14" s="1400"/>
      <c r="U14" s="1400"/>
      <c r="V14" s="1400"/>
      <c r="W14" s="1400"/>
      <c r="X14" s="8"/>
    </row>
    <row r="15" spans="1:24" s="5" customFormat="1">
      <c r="A15" s="1454"/>
      <c r="B15" s="1450">
        <v>3</v>
      </c>
      <c r="C15" s="1447"/>
      <c r="D15" s="1442"/>
      <c r="E15" s="1441"/>
      <c r="F15" s="1441"/>
      <c r="G15" s="78"/>
      <c r="H15" s="1409"/>
      <c r="I15" s="1409"/>
      <c r="J15" s="1410"/>
      <c r="K15" s="1406"/>
      <c r="L15" s="1407"/>
      <c r="M15" s="1407"/>
      <c r="N15" s="1407"/>
      <c r="O15" s="38"/>
      <c r="P15" s="1400"/>
      <c r="Q15" s="1400"/>
      <c r="R15" s="1400"/>
      <c r="S15" s="24"/>
      <c r="T15" s="1400"/>
      <c r="U15" s="1400"/>
      <c r="V15" s="1400"/>
      <c r="W15" s="1400"/>
      <c r="X15" s="8"/>
    </row>
    <row r="16" spans="1:24" s="5" customFormat="1">
      <c r="A16" s="1453"/>
      <c r="B16" s="1451"/>
      <c r="C16" s="1448"/>
      <c r="D16" s="1443"/>
      <c r="E16" s="1439"/>
      <c r="F16" s="1446"/>
      <c r="G16" s="1404"/>
      <c r="H16" s="1404"/>
      <c r="I16" s="1404"/>
      <c r="J16" s="1405"/>
      <c r="K16" s="405"/>
      <c r="L16" s="1411"/>
      <c r="M16" s="1411"/>
      <c r="N16" s="1412"/>
      <c r="O16" s="82"/>
      <c r="P16" s="1400"/>
      <c r="Q16" s="1400"/>
      <c r="R16" s="1400"/>
      <c r="S16" s="24"/>
      <c r="T16" s="1400"/>
      <c r="U16" s="1400"/>
      <c r="V16" s="1400"/>
      <c r="W16" s="1400"/>
      <c r="X16" s="8"/>
    </row>
    <row r="17" spans="1:24" s="5" customFormat="1">
      <c r="A17" s="1452"/>
      <c r="B17" s="1450">
        <v>4</v>
      </c>
      <c r="C17" s="1447"/>
      <c r="D17" s="1442"/>
      <c r="E17" s="1441"/>
      <c r="F17" s="1444"/>
      <c r="G17" s="1407"/>
      <c r="H17" s="1407"/>
      <c r="I17" s="1407"/>
      <c r="J17" s="1408"/>
      <c r="K17" s="365"/>
      <c r="L17" s="1409"/>
      <c r="M17" s="1409"/>
      <c r="N17" s="1410"/>
      <c r="O17" s="82"/>
      <c r="P17" s="1400"/>
      <c r="Q17" s="1400"/>
      <c r="R17" s="1400"/>
      <c r="S17" s="24"/>
      <c r="T17" s="1400"/>
      <c r="U17" s="1400"/>
      <c r="V17" s="1400"/>
      <c r="W17" s="1400"/>
      <c r="X17" s="8"/>
    </row>
    <row r="18" spans="1:24" s="5" customFormat="1">
      <c r="A18" s="1453"/>
      <c r="B18" s="1451"/>
      <c r="C18" s="1448"/>
      <c r="D18" s="1443"/>
      <c r="E18" s="1439"/>
      <c r="F18" s="1445"/>
      <c r="G18" s="160"/>
      <c r="H18" s="1411"/>
      <c r="I18" s="1411"/>
      <c r="J18" s="1411"/>
      <c r="K18" s="268"/>
      <c r="L18" s="1440"/>
      <c r="M18" s="1440"/>
      <c r="N18" s="1449"/>
      <c r="O18" s="1403"/>
      <c r="P18" s="1404"/>
      <c r="Q18" s="1404"/>
      <c r="R18" s="1404"/>
      <c r="S18" s="38"/>
      <c r="T18" s="1400"/>
      <c r="U18" s="1400"/>
      <c r="V18" s="1400"/>
      <c r="W18" s="1400"/>
      <c r="X18" s="8"/>
    </row>
    <row r="19" spans="1:24" s="5" customFormat="1">
      <c r="A19" s="1452"/>
      <c r="B19" s="1450">
        <v>5</v>
      </c>
      <c r="C19" s="1447"/>
      <c r="D19" s="1442"/>
      <c r="E19" s="1441"/>
      <c r="F19" s="1441"/>
      <c r="G19" s="78"/>
      <c r="H19" s="1409"/>
      <c r="I19" s="1409"/>
      <c r="J19" s="1409"/>
      <c r="K19" s="268"/>
      <c r="L19" s="1440"/>
      <c r="M19" s="1440"/>
      <c r="N19" s="1449"/>
      <c r="O19" s="1406"/>
      <c r="P19" s="1407"/>
      <c r="Q19" s="1407"/>
      <c r="R19" s="1407"/>
      <c r="S19" s="38"/>
      <c r="T19" s="1400"/>
      <c r="U19" s="1400"/>
      <c r="V19" s="1400"/>
      <c r="W19" s="1400"/>
      <c r="X19" s="8"/>
    </row>
    <row r="20" spans="1:24" s="5" customFormat="1">
      <c r="A20" s="1453"/>
      <c r="B20" s="1451"/>
      <c r="C20" s="1448"/>
      <c r="D20" s="1443"/>
      <c r="E20" s="1439"/>
      <c r="F20" s="1446"/>
      <c r="G20" s="1404"/>
      <c r="H20" s="1438"/>
      <c r="I20" s="1438"/>
      <c r="J20" s="1404"/>
      <c r="K20" s="265"/>
      <c r="L20" s="1440"/>
      <c r="M20" s="1440"/>
      <c r="N20" s="1449"/>
      <c r="O20" s="269"/>
      <c r="P20" s="1411"/>
      <c r="Q20" s="1411"/>
      <c r="R20" s="1412"/>
      <c r="S20" s="35"/>
      <c r="T20" s="1400"/>
      <c r="U20" s="1400"/>
      <c r="V20" s="1400"/>
      <c r="W20" s="1400"/>
      <c r="X20" s="8"/>
    </row>
    <row r="21" spans="1:24" s="5" customFormat="1">
      <c r="A21" s="1452"/>
      <c r="B21" s="1450">
        <v>6</v>
      </c>
      <c r="C21" s="1447"/>
      <c r="D21" s="1442"/>
      <c r="E21" s="1441"/>
      <c r="F21" s="1444"/>
      <c r="G21" s="1439"/>
      <c r="H21" s="1439"/>
      <c r="I21" s="1439"/>
      <c r="J21" s="1407"/>
      <c r="K21" s="265"/>
      <c r="L21" s="1440"/>
      <c r="M21" s="1440"/>
      <c r="N21" s="1449"/>
      <c r="O21" s="406"/>
      <c r="P21" s="1409"/>
      <c r="Q21" s="1409"/>
      <c r="R21" s="1410"/>
      <c r="S21" s="82"/>
      <c r="T21" s="1400"/>
      <c r="U21" s="1400"/>
      <c r="V21" s="1400"/>
      <c r="W21" s="1400"/>
      <c r="X21" s="8"/>
    </row>
    <row r="22" spans="1:24" s="5" customFormat="1">
      <c r="A22" s="1453"/>
      <c r="B22" s="1451"/>
      <c r="C22" s="1448"/>
      <c r="D22" s="1443"/>
      <c r="E22" s="1439"/>
      <c r="F22" s="1445"/>
      <c r="G22" s="404"/>
      <c r="H22" s="1411"/>
      <c r="I22" s="1411"/>
      <c r="J22" s="1412"/>
      <c r="K22" s="1403"/>
      <c r="L22" s="1404"/>
      <c r="M22" s="1404"/>
      <c r="N22" s="1404"/>
      <c r="O22" s="365"/>
      <c r="P22" s="1440"/>
      <c r="Q22" s="1440"/>
      <c r="R22" s="1401"/>
      <c r="S22" s="42"/>
      <c r="T22" s="1400"/>
      <c r="U22" s="1400"/>
      <c r="V22" s="1400"/>
      <c r="W22" s="1400"/>
      <c r="X22" s="8"/>
    </row>
    <row r="23" spans="1:24" s="5" customFormat="1">
      <c r="A23" s="1454"/>
      <c r="B23" s="1450">
        <v>7</v>
      </c>
      <c r="C23" s="1447"/>
      <c r="D23" s="1442"/>
      <c r="E23" s="1441"/>
      <c r="F23" s="1441"/>
      <c r="G23" s="78"/>
      <c r="H23" s="1409"/>
      <c r="I23" s="1409"/>
      <c r="J23" s="1410"/>
      <c r="K23" s="1406"/>
      <c r="L23" s="1407"/>
      <c r="M23" s="1407"/>
      <c r="N23" s="1407"/>
      <c r="O23" s="365"/>
      <c r="P23" s="1399"/>
      <c r="Q23" s="1399"/>
      <c r="R23" s="1401"/>
      <c r="S23" s="42"/>
      <c r="T23" s="1400"/>
      <c r="U23" s="1400"/>
      <c r="V23" s="1400"/>
      <c r="W23" s="1400"/>
      <c r="X23" s="8"/>
    </row>
    <row r="24" spans="1:24" s="5" customFormat="1">
      <c r="A24" s="1453"/>
      <c r="B24" s="1451"/>
      <c r="C24" s="1448"/>
      <c r="D24" s="1443"/>
      <c r="E24" s="1439"/>
      <c r="F24" s="1446"/>
      <c r="G24" s="1404"/>
      <c r="H24" s="1404"/>
      <c r="I24" s="1404"/>
      <c r="J24" s="1405"/>
      <c r="K24" s="405"/>
      <c r="L24" s="1411"/>
      <c r="M24" s="1411"/>
      <c r="N24" s="1411"/>
      <c r="O24" s="268"/>
      <c r="P24" s="1399"/>
      <c r="Q24" s="1399"/>
      <c r="R24" s="1401"/>
      <c r="S24" s="42"/>
      <c r="T24" s="1400"/>
      <c r="U24" s="1400"/>
      <c r="V24" s="1400"/>
      <c r="W24" s="1400"/>
      <c r="X24" s="8"/>
    </row>
    <row r="25" spans="1:24" s="5" customFormat="1">
      <c r="A25" s="1454" t="s">
        <v>217</v>
      </c>
      <c r="B25" s="1450">
        <v>8</v>
      </c>
      <c r="C25" s="1447"/>
      <c r="D25" s="1442"/>
      <c r="E25" s="1441"/>
      <c r="F25" s="1444"/>
      <c r="G25" s="1407"/>
      <c r="H25" s="1407"/>
      <c r="I25" s="1407"/>
      <c r="J25" s="1408"/>
      <c r="K25" s="365"/>
      <c r="L25" s="1409"/>
      <c r="M25" s="1409"/>
      <c r="N25" s="1409"/>
      <c r="O25" s="268"/>
      <c r="P25" s="1399"/>
      <c r="Q25" s="1399"/>
      <c r="R25" s="1401"/>
      <c r="S25" s="42"/>
      <c r="T25" s="1400"/>
      <c r="U25" s="1400"/>
      <c r="V25" s="1400"/>
      <c r="W25" s="1400"/>
      <c r="X25" s="8"/>
    </row>
    <row r="26" spans="1:24" s="5" customFormat="1">
      <c r="A26" s="1453"/>
      <c r="B26" s="1451"/>
      <c r="C26" s="1448"/>
      <c r="D26" s="1443"/>
      <c r="E26" s="1439"/>
      <c r="F26" s="1445"/>
      <c r="G26" s="160"/>
      <c r="H26" s="1411"/>
      <c r="I26" s="1411"/>
      <c r="J26" s="1411"/>
      <c r="K26" s="268"/>
      <c r="L26" s="1440"/>
      <c r="M26" s="1440"/>
      <c r="N26" s="1440"/>
      <c r="O26" s="403"/>
      <c r="P26" s="1399"/>
      <c r="Q26" s="1399"/>
      <c r="R26" s="1401"/>
      <c r="S26" s="1403"/>
      <c r="T26" s="1404"/>
      <c r="U26" s="1404"/>
      <c r="V26" s="1404"/>
      <c r="W26" s="1404"/>
      <c r="X26" s="8"/>
    </row>
    <row r="27" spans="1:24" s="5" customFormat="1">
      <c r="A27" s="1455" t="s">
        <v>75</v>
      </c>
      <c r="B27" s="1450">
        <v>9</v>
      </c>
      <c r="C27" s="1447"/>
      <c r="D27" s="1442"/>
      <c r="E27" s="1441"/>
      <c r="F27" s="1441"/>
      <c r="G27" s="78"/>
      <c r="H27" s="1409"/>
      <c r="I27" s="1409"/>
      <c r="J27" s="1409"/>
      <c r="K27" s="268"/>
      <c r="L27" s="1440"/>
      <c r="M27" s="1440"/>
      <c r="N27" s="1440"/>
      <c r="O27" s="403"/>
      <c r="P27" s="1399"/>
      <c r="Q27" s="1399"/>
      <c r="R27" s="1401"/>
      <c r="S27" s="1406"/>
      <c r="T27" s="1407"/>
      <c r="U27" s="1407"/>
      <c r="V27" s="1407"/>
      <c r="W27" s="1407"/>
      <c r="X27" s="8"/>
    </row>
    <row r="28" spans="1:24" s="5" customFormat="1">
      <c r="A28" s="1453"/>
      <c r="B28" s="1451"/>
      <c r="C28" s="1448"/>
      <c r="D28" s="1443"/>
      <c r="E28" s="1439"/>
      <c r="F28" s="1446"/>
      <c r="G28" s="1404"/>
      <c r="H28" s="1438"/>
      <c r="I28" s="1438"/>
      <c r="J28" s="1404"/>
      <c r="K28" s="265"/>
      <c r="L28" s="1440"/>
      <c r="M28" s="1440"/>
      <c r="N28" s="1440"/>
      <c r="O28" s="403"/>
      <c r="P28" s="1399"/>
      <c r="Q28" s="1399"/>
      <c r="R28" s="1401"/>
      <c r="S28" s="405"/>
      <c r="T28" s="1411"/>
      <c r="U28" s="1411"/>
      <c r="V28" s="1411"/>
      <c r="W28" s="1412"/>
      <c r="X28" s="8"/>
    </row>
    <row r="29" spans="1:24" s="5" customFormat="1">
      <c r="A29" s="1454"/>
      <c r="B29" s="1450">
        <v>10</v>
      </c>
      <c r="C29" s="1447"/>
      <c r="D29" s="1442"/>
      <c r="E29" s="1441"/>
      <c r="F29" s="1444"/>
      <c r="G29" s="1439"/>
      <c r="H29" s="1439"/>
      <c r="I29" s="1439"/>
      <c r="J29" s="1407"/>
      <c r="K29" s="265"/>
      <c r="L29" s="1440"/>
      <c r="M29" s="1440"/>
      <c r="N29" s="1440"/>
      <c r="O29" s="403"/>
      <c r="P29" s="1399"/>
      <c r="Q29" s="1399"/>
      <c r="R29" s="1401"/>
      <c r="S29" s="365"/>
      <c r="T29" s="1409"/>
      <c r="U29" s="1409"/>
      <c r="V29" s="1409"/>
      <c r="W29" s="1410"/>
      <c r="X29" s="8"/>
    </row>
    <row r="30" spans="1:24" s="5" customFormat="1">
      <c r="A30" s="1453"/>
      <c r="B30" s="1451"/>
      <c r="C30" s="1448"/>
      <c r="D30" s="1443"/>
      <c r="E30" s="1439"/>
      <c r="F30" s="1445"/>
      <c r="G30" s="404"/>
      <c r="H30" s="1411"/>
      <c r="I30" s="1411"/>
      <c r="J30" s="1412"/>
      <c r="K30" s="1403"/>
      <c r="L30" s="1404"/>
      <c r="M30" s="1404"/>
      <c r="N30" s="1404"/>
      <c r="O30" s="265"/>
      <c r="P30" s="1399"/>
      <c r="Q30" s="1399"/>
      <c r="R30" s="1401"/>
      <c r="S30" s="365"/>
      <c r="T30" s="1399"/>
      <c r="U30" s="1399"/>
      <c r="V30" s="1399"/>
      <c r="W30" s="1401"/>
      <c r="X30" s="8"/>
    </row>
    <row r="31" spans="1:24" s="5" customFormat="1">
      <c r="A31" s="1454"/>
      <c r="B31" s="1450">
        <v>11</v>
      </c>
      <c r="C31" s="1447"/>
      <c r="D31" s="1442"/>
      <c r="E31" s="1441"/>
      <c r="F31" s="1441"/>
      <c r="G31" s="78"/>
      <c r="H31" s="1409"/>
      <c r="I31" s="1409"/>
      <c r="J31" s="1410"/>
      <c r="K31" s="1406"/>
      <c r="L31" s="1407"/>
      <c r="M31" s="1407"/>
      <c r="N31" s="1407"/>
      <c r="O31" s="265"/>
      <c r="P31" s="1399"/>
      <c r="Q31" s="1399"/>
      <c r="R31" s="1401"/>
      <c r="S31" s="365"/>
      <c r="T31" s="1399"/>
      <c r="U31" s="1399"/>
      <c r="V31" s="1399"/>
      <c r="W31" s="1401"/>
      <c r="X31" s="8"/>
    </row>
    <row r="32" spans="1:24" s="5" customFormat="1">
      <c r="A32" s="1453"/>
      <c r="B32" s="1451"/>
      <c r="C32" s="1448"/>
      <c r="D32" s="1443"/>
      <c r="E32" s="1439"/>
      <c r="F32" s="1446"/>
      <c r="G32" s="1404"/>
      <c r="H32" s="1404"/>
      <c r="I32" s="1404"/>
      <c r="J32" s="1405"/>
      <c r="K32" s="405"/>
      <c r="L32" s="1411"/>
      <c r="M32" s="1411"/>
      <c r="N32" s="1412"/>
      <c r="O32" s="271"/>
      <c r="P32" s="1399"/>
      <c r="Q32" s="1399"/>
      <c r="R32" s="1401"/>
      <c r="S32" s="365"/>
      <c r="T32" s="1399"/>
      <c r="U32" s="1399"/>
      <c r="V32" s="1399"/>
      <c r="W32" s="1401"/>
      <c r="X32" s="8"/>
    </row>
    <row r="33" spans="1:24" s="5" customFormat="1">
      <c r="A33" s="1454"/>
      <c r="B33" s="1450">
        <v>12</v>
      </c>
      <c r="C33" s="1447"/>
      <c r="D33" s="1442"/>
      <c r="E33" s="1441"/>
      <c r="F33" s="1444"/>
      <c r="G33" s="1407"/>
      <c r="H33" s="1407"/>
      <c r="I33" s="1407"/>
      <c r="J33" s="1408"/>
      <c r="K33" s="365"/>
      <c r="L33" s="1409"/>
      <c r="M33" s="1409"/>
      <c r="N33" s="1410"/>
      <c r="O33" s="271"/>
      <c r="P33" s="1399"/>
      <c r="Q33" s="1399"/>
      <c r="R33" s="1401"/>
      <c r="S33" s="365"/>
      <c r="T33" s="1399"/>
      <c r="U33" s="1399"/>
      <c r="V33" s="1399"/>
      <c r="W33" s="1401"/>
      <c r="X33" s="8"/>
    </row>
    <row r="34" spans="1:24" s="5" customFormat="1">
      <c r="A34" s="1453"/>
      <c r="B34" s="1451"/>
      <c r="C34" s="1448"/>
      <c r="D34" s="1443"/>
      <c r="E34" s="1439"/>
      <c r="F34" s="1445"/>
      <c r="G34" s="160"/>
      <c r="H34" s="1411"/>
      <c r="I34" s="1411"/>
      <c r="J34" s="1411"/>
      <c r="K34" s="268"/>
      <c r="L34" s="1440"/>
      <c r="M34" s="1440"/>
      <c r="N34" s="1449"/>
      <c r="O34" s="1403"/>
      <c r="P34" s="1404"/>
      <c r="Q34" s="1404"/>
      <c r="R34" s="1404"/>
      <c r="S34" s="365"/>
      <c r="T34" s="1399"/>
      <c r="U34" s="1399"/>
      <c r="V34" s="1399"/>
      <c r="W34" s="1401"/>
      <c r="X34" s="8"/>
    </row>
    <row r="35" spans="1:24" s="5" customFormat="1">
      <c r="A35" s="1452"/>
      <c r="B35" s="1450">
        <v>13</v>
      </c>
      <c r="C35" s="1447"/>
      <c r="D35" s="1442"/>
      <c r="E35" s="1441"/>
      <c r="F35" s="1441"/>
      <c r="G35" s="78"/>
      <c r="H35" s="1409"/>
      <c r="I35" s="1409"/>
      <c r="J35" s="1409"/>
      <c r="K35" s="268"/>
      <c r="L35" s="1440"/>
      <c r="M35" s="1440"/>
      <c r="N35" s="1449"/>
      <c r="O35" s="1406"/>
      <c r="P35" s="1407"/>
      <c r="Q35" s="1407"/>
      <c r="R35" s="1407"/>
      <c r="S35" s="365"/>
      <c r="T35" s="1399"/>
      <c r="U35" s="1399"/>
      <c r="V35" s="1399"/>
      <c r="W35" s="1401"/>
      <c r="X35" s="8"/>
    </row>
    <row r="36" spans="1:24" s="5" customFormat="1">
      <c r="A36" s="1453"/>
      <c r="B36" s="1451"/>
      <c r="C36" s="1448"/>
      <c r="D36" s="1443"/>
      <c r="E36" s="1439"/>
      <c r="F36" s="1446"/>
      <c r="G36" s="1404"/>
      <c r="H36" s="1438"/>
      <c r="I36" s="1438"/>
      <c r="J36" s="1404"/>
      <c r="K36" s="265"/>
      <c r="L36" s="1440"/>
      <c r="M36" s="1440"/>
      <c r="N36" s="1449"/>
      <c r="O36" s="269"/>
      <c r="P36" s="1411"/>
      <c r="Q36" s="1411"/>
      <c r="R36" s="1411"/>
      <c r="S36" s="268"/>
      <c r="T36" s="1399"/>
      <c r="U36" s="1399"/>
      <c r="V36" s="1399"/>
      <c r="W36" s="1401"/>
      <c r="X36" s="8"/>
    </row>
    <row r="37" spans="1:24" s="5" customFormat="1">
      <c r="A37" s="1452"/>
      <c r="B37" s="1450">
        <v>14</v>
      </c>
      <c r="C37" s="1447"/>
      <c r="D37" s="1442"/>
      <c r="E37" s="1441"/>
      <c r="F37" s="1444"/>
      <c r="G37" s="1439"/>
      <c r="H37" s="1439"/>
      <c r="I37" s="1439"/>
      <c r="J37" s="1407"/>
      <c r="K37" s="265"/>
      <c r="L37" s="1440"/>
      <c r="M37" s="1440"/>
      <c r="N37" s="1449"/>
      <c r="O37" s="406"/>
      <c r="P37" s="1409"/>
      <c r="Q37" s="1409"/>
      <c r="R37" s="1409"/>
      <c r="S37" s="268"/>
      <c r="T37" s="1399"/>
      <c r="U37" s="1399"/>
      <c r="V37" s="1399"/>
      <c r="W37" s="1401"/>
      <c r="X37" s="8"/>
    </row>
    <row r="38" spans="1:24" s="5" customFormat="1">
      <c r="A38" s="1453"/>
      <c r="B38" s="1451"/>
      <c r="C38" s="1448"/>
      <c r="D38" s="1443"/>
      <c r="E38" s="1439"/>
      <c r="F38" s="1445"/>
      <c r="G38" s="404"/>
      <c r="H38" s="1411"/>
      <c r="I38" s="1411"/>
      <c r="J38" s="1412"/>
      <c r="K38" s="1403"/>
      <c r="L38" s="1404"/>
      <c r="M38" s="1404"/>
      <c r="N38" s="1404"/>
      <c r="O38" s="365"/>
      <c r="P38" s="1440"/>
      <c r="Q38" s="1440"/>
      <c r="R38" s="1399"/>
      <c r="S38" s="265"/>
      <c r="T38" s="1399"/>
      <c r="U38" s="1399"/>
      <c r="V38" s="1399"/>
      <c r="W38" s="1401"/>
      <c r="X38" s="8"/>
    </row>
    <row r="39" spans="1:24" s="5" customFormat="1">
      <c r="A39" s="1454"/>
      <c r="B39" s="1450">
        <v>15</v>
      </c>
      <c r="C39" s="1447"/>
      <c r="D39" s="1442"/>
      <c r="E39" s="1441"/>
      <c r="F39" s="1441"/>
      <c r="G39" s="78"/>
      <c r="H39" s="1409"/>
      <c r="I39" s="1409"/>
      <c r="J39" s="1410"/>
      <c r="K39" s="1406"/>
      <c r="L39" s="1407"/>
      <c r="M39" s="1407"/>
      <c r="N39" s="1407"/>
      <c r="O39" s="365"/>
      <c r="P39" s="1399"/>
      <c r="Q39" s="1399"/>
      <c r="R39" s="1399"/>
      <c r="S39" s="265"/>
      <c r="T39" s="1399"/>
      <c r="U39" s="1399"/>
      <c r="V39" s="1399"/>
      <c r="W39" s="1401"/>
      <c r="X39" s="8"/>
    </row>
    <row r="40" spans="1:24" s="5" customFormat="1">
      <c r="A40" s="1453"/>
      <c r="B40" s="1451"/>
      <c r="C40" s="1448"/>
      <c r="D40" s="1443"/>
      <c r="E40" s="1439"/>
      <c r="F40" s="1446"/>
      <c r="G40" s="1404"/>
      <c r="H40" s="1404"/>
      <c r="I40" s="1404"/>
      <c r="J40" s="1405"/>
      <c r="K40" s="405"/>
      <c r="L40" s="1411"/>
      <c r="M40" s="1411"/>
      <c r="N40" s="1411"/>
      <c r="O40" s="268"/>
      <c r="P40" s="1399"/>
      <c r="Q40" s="1399"/>
      <c r="R40" s="1399"/>
      <c r="S40" s="265"/>
      <c r="T40" s="1399"/>
      <c r="U40" s="1399"/>
      <c r="V40" s="1399"/>
      <c r="W40" s="1401"/>
      <c r="X40" s="8"/>
    </row>
    <row r="41" spans="1:24" s="5" customFormat="1">
      <c r="A41" s="1455" t="s">
        <v>217</v>
      </c>
      <c r="B41" s="1450">
        <v>16</v>
      </c>
      <c r="C41" s="1447"/>
      <c r="D41" s="1442"/>
      <c r="E41" s="1441"/>
      <c r="F41" s="1444"/>
      <c r="G41" s="1407"/>
      <c r="H41" s="1407"/>
      <c r="I41" s="1407"/>
      <c r="J41" s="1408"/>
      <c r="K41" s="365"/>
      <c r="L41" s="1409"/>
      <c r="M41" s="1409"/>
      <c r="N41" s="1409"/>
      <c r="O41" s="268"/>
      <c r="P41" s="1399"/>
      <c r="Q41" s="1399"/>
      <c r="R41" s="1399"/>
      <c r="S41" s="265"/>
      <c r="T41" s="1399"/>
      <c r="U41" s="1399"/>
      <c r="V41" s="1399"/>
      <c r="W41" s="1401"/>
      <c r="X41" s="8"/>
    </row>
    <row r="42" spans="1:24" s="5" customFormat="1">
      <c r="A42" s="1453"/>
      <c r="B42" s="1451"/>
      <c r="C42" s="1448"/>
      <c r="D42" s="1443"/>
      <c r="E42" s="1439"/>
      <c r="F42" s="1445"/>
      <c r="G42" s="160"/>
      <c r="H42" s="1411"/>
      <c r="I42" s="1411"/>
      <c r="J42" s="1411"/>
      <c r="K42" s="268"/>
      <c r="L42" s="1440"/>
      <c r="M42" s="1440"/>
      <c r="N42" s="1440"/>
      <c r="O42" s="403"/>
      <c r="P42" s="1399"/>
      <c r="Q42" s="1399"/>
      <c r="R42" s="1399"/>
      <c r="S42" s="265"/>
      <c r="T42" s="1399"/>
      <c r="U42" s="1399"/>
      <c r="V42" s="1399"/>
      <c r="W42" s="1401"/>
      <c r="X42" s="2"/>
    </row>
    <row r="43" spans="1:24" s="5" customFormat="1">
      <c r="A43" s="1455" t="s">
        <v>217</v>
      </c>
      <c r="B43" s="1450">
        <v>17</v>
      </c>
      <c r="C43" s="1447"/>
      <c r="D43" s="1442"/>
      <c r="E43" s="1441"/>
      <c r="F43" s="1441"/>
      <c r="G43" s="78"/>
      <c r="H43" s="1409"/>
      <c r="I43" s="1409"/>
      <c r="J43" s="1409"/>
      <c r="K43" s="268"/>
      <c r="L43" s="1440"/>
      <c r="M43" s="1440"/>
      <c r="N43" s="1440"/>
      <c r="O43" s="403"/>
      <c r="P43" s="1399"/>
      <c r="Q43" s="1399"/>
      <c r="R43" s="1399"/>
      <c r="S43" s="265"/>
      <c r="T43" s="1404"/>
      <c r="U43" s="1404"/>
      <c r="V43" s="1404"/>
      <c r="W43" s="1405"/>
      <c r="X43" s="9"/>
    </row>
    <row r="44" spans="1:24" s="5" customFormat="1">
      <c r="A44" s="1453"/>
      <c r="B44" s="1451"/>
      <c r="C44" s="1448"/>
      <c r="D44" s="1443"/>
      <c r="E44" s="1439"/>
      <c r="F44" s="1446"/>
      <c r="G44" s="1404"/>
      <c r="H44" s="1438"/>
      <c r="I44" s="1438"/>
      <c r="J44" s="1404"/>
      <c r="K44" s="265"/>
      <c r="L44" s="1440"/>
      <c r="M44" s="1440"/>
      <c r="N44" s="1440"/>
      <c r="O44" s="403"/>
      <c r="P44" s="1399"/>
      <c r="Q44" s="1399"/>
      <c r="R44" s="1399"/>
      <c r="S44" s="265"/>
      <c r="T44" s="1407"/>
      <c r="U44" s="1407"/>
      <c r="V44" s="1407"/>
      <c r="W44" s="1408"/>
      <c r="X44" s="9"/>
    </row>
    <row r="45" spans="1:24" s="5" customFormat="1">
      <c r="A45" s="1452"/>
      <c r="B45" s="1450">
        <v>18</v>
      </c>
      <c r="C45" s="1447"/>
      <c r="D45" s="1442"/>
      <c r="E45" s="1441"/>
      <c r="F45" s="1444"/>
      <c r="G45" s="1439"/>
      <c r="H45" s="1439"/>
      <c r="I45" s="1439"/>
      <c r="J45" s="1407"/>
      <c r="K45" s="265"/>
      <c r="L45" s="1440"/>
      <c r="M45" s="1440"/>
      <c r="N45" s="1440"/>
      <c r="O45" s="403"/>
      <c r="P45" s="1399"/>
      <c r="Q45" s="1399"/>
      <c r="R45" s="1399"/>
      <c r="S45" s="265"/>
      <c r="T45" s="1411"/>
      <c r="U45" s="1411"/>
      <c r="V45" s="1411"/>
      <c r="W45" s="407"/>
      <c r="X45" s="9"/>
    </row>
    <row r="46" spans="1:24" s="5" customFormat="1">
      <c r="A46" s="1453"/>
      <c r="B46" s="1451"/>
      <c r="C46" s="1448"/>
      <c r="D46" s="1443"/>
      <c r="E46" s="1439"/>
      <c r="F46" s="1445"/>
      <c r="G46" s="404"/>
      <c r="H46" s="1411"/>
      <c r="I46" s="1411"/>
      <c r="J46" s="1412"/>
      <c r="K46" s="1403"/>
      <c r="L46" s="1404"/>
      <c r="M46" s="1404"/>
      <c r="N46" s="1404"/>
      <c r="O46" s="265"/>
      <c r="P46" s="1399"/>
      <c r="Q46" s="1399"/>
      <c r="R46" s="1399"/>
      <c r="S46" s="265"/>
      <c r="T46" s="1409"/>
      <c r="U46" s="1409"/>
      <c r="V46" s="1409"/>
      <c r="W46" s="1410"/>
      <c r="X46" s="2"/>
    </row>
    <row r="47" spans="1:24" s="5" customFormat="1">
      <c r="A47" s="1454"/>
      <c r="B47" s="1450">
        <v>19</v>
      </c>
      <c r="C47" s="1447"/>
      <c r="D47" s="1442"/>
      <c r="E47" s="1441"/>
      <c r="F47" s="1441"/>
      <c r="G47" s="78"/>
      <c r="H47" s="1409"/>
      <c r="I47" s="1409"/>
      <c r="J47" s="1410"/>
      <c r="K47" s="1406"/>
      <c r="L47" s="1407"/>
      <c r="M47" s="1407"/>
      <c r="N47" s="1407"/>
      <c r="O47" s="265"/>
      <c r="P47" s="1399"/>
      <c r="Q47" s="1399"/>
      <c r="R47" s="1399"/>
      <c r="S47" s="265"/>
      <c r="T47" s="1399"/>
      <c r="U47" s="1399"/>
      <c r="V47" s="1399"/>
      <c r="W47" s="1401"/>
      <c r="X47" s="8"/>
    </row>
    <row r="48" spans="1:24" s="5" customFormat="1">
      <c r="A48" s="1453"/>
      <c r="B48" s="1451"/>
      <c r="C48" s="1448"/>
      <c r="D48" s="1443"/>
      <c r="E48" s="1439"/>
      <c r="F48" s="1446"/>
      <c r="G48" s="1404"/>
      <c r="H48" s="1404"/>
      <c r="I48" s="1404"/>
      <c r="J48" s="1405"/>
      <c r="K48" s="405"/>
      <c r="L48" s="1411"/>
      <c r="M48" s="1411"/>
      <c r="N48" s="1412"/>
      <c r="O48" s="271"/>
      <c r="P48" s="1399"/>
      <c r="Q48" s="1399"/>
      <c r="R48" s="1399"/>
      <c r="S48" s="265"/>
      <c r="T48" s="1399"/>
      <c r="U48" s="1399"/>
      <c r="V48" s="1399"/>
      <c r="W48" s="1401"/>
      <c r="X48" s="8"/>
    </row>
    <row r="49" spans="1:24" s="5" customFormat="1">
      <c r="A49" s="1454"/>
      <c r="B49" s="1450">
        <v>20</v>
      </c>
      <c r="C49" s="1447"/>
      <c r="D49" s="1442"/>
      <c r="E49" s="1441"/>
      <c r="F49" s="1444"/>
      <c r="G49" s="1407"/>
      <c r="H49" s="1407"/>
      <c r="I49" s="1407"/>
      <c r="J49" s="1408"/>
      <c r="K49" s="365"/>
      <c r="L49" s="1409"/>
      <c r="M49" s="1409"/>
      <c r="N49" s="1410"/>
      <c r="O49" s="271"/>
      <c r="P49" s="1399"/>
      <c r="Q49" s="1399"/>
      <c r="R49" s="1399"/>
      <c r="S49" s="265"/>
      <c r="T49" s="1399"/>
      <c r="U49" s="1399"/>
      <c r="V49" s="1399"/>
      <c r="W49" s="1401"/>
      <c r="X49" s="8"/>
    </row>
    <row r="50" spans="1:24" s="5" customFormat="1">
      <c r="A50" s="1453"/>
      <c r="B50" s="1451"/>
      <c r="C50" s="1448"/>
      <c r="D50" s="1443"/>
      <c r="E50" s="1439"/>
      <c r="F50" s="1445"/>
      <c r="G50" s="160"/>
      <c r="H50" s="1411"/>
      <c r="I50" s="1411"/>
      <c r="J50" s="1411"/>
      <c r="K50" s="268"/>
      <c r="L50" s="1440"/>
      <c r="M50" s="1440"/>
      <c r="N50" s="1449"/>
      <c r="O50" s="1403"/>
      <c r="P50" s="1404"/>
      <c r="Q50" s="1404"/>
      <c r="R50" s="1404"/>
      <c r="S50" s="265"/>
      <c r="T50" s="1399"/>
      <c r="U50" s="1399"/>
      <c r="V50" s="1399"/>
      <c r="W50" s="1401"/>
      <c r="X50" s="8"/>
    </row>
    <row r="51" spans="1:24" s="5" customFormat="1">
      <c r="A51" s="1454"/>
      <c r="B51" s="1450">
        <v>21</v>
      </c>
      <c r="C51" s="1447"/>
      <c r="D51" s="1442"/>
      <c r="E51" s="1441"/>
      <c r="F51" s="1441"/>
      <c r="G51" s="78"/>
      <c r="H51" s="1409"/>
      <c r="I51" s="1409"/>
      <c r="J51" s="1409"/>
      <c r="K51" s="268"/>
      <c r="L51" s="1440"/>
      <c r="M51" s="1440"/>
      <c r="N51" s="1449"/>
      <c r="O51" s="1406"/>
      <c r="P51" s="1407"/>
      <c r="Q51" s="1407"/>
      <c r="R51" s="1407"/>
      <c r="S51" s="265"/>
      <c r="T51" s="1399"/>
      <c r="U51" s="1399"/>
      <c r="V51" s="1399"/>
      <c r="W51" s="1401"/>
      <c r="X51" s="8"/>
    </row>
    <row r="52" spans="1:24" s="5" customFormat="1">
      <c r="A52" s="1453"/>
      <c r="B52" s="1451"/>
      <c r="C52" s="1448"/>
      <c r="D52" s="1443"/>
      <c r="E52" s="1439"/>
      <c r="F52" s="1446"/>
      <c r="G52" s="1404"/>
      <c r="H52" s="1438"/>
      <c r="I52" s="1438"/>
      <c r="J52" s="1404"/>
      <c r="K52" s="265"/>
      <c r="L52" s="1440"/>
      <c r="M52" s="1440"/>
      <c r="N52" s="1449"/>
      <c r="O52" s="269"/>
      <c r="P52" s="1411"/>
      <c r="Q52" s="1411"/>
      <c r="R52" s="1412"/>
      <c r="S52" s="271"/>
      <c r="T52" s="1399"/>
      <c r="U52" s="1399"/>
      <c r="V52" s="1399"/>
      <c r="W52" s="1401"/>
      <c r="X52" s="8"/>
    </row>
    <row r="53" spans="1:24" s="5" customFormat="1">
      <c r="A53" s="1454"/>
      <c r="B53" s="1450">
        <v>22</v>
      </c>
      <c r="C53" s="1447"/>
      <c r="D53" s="1442"/>
      <c r="E53" s="1441"/>
      <c r="F53" s="1444"/>
      <c r="G53" s="1439"/>
      <c r="H53" s="1439"/>
      <c r="I53" s="1439"/>
      <c r="J53" s="1407"/>
      <c r="K53" s="265"/>
      <c r="L53" s="1440"/>
      <c r="M53" s="1440"/>
      <c r="N53" s="1449"/>
      <c r="O53" s="406"/>
      <c r="P53" s="1409"/>
      <c r="Q53" s="1409"/>
      <c r="R53" s="1410"/>
      <c r="S53" s="271"/>
      <c r="T53" s="1399"/>
      <c r="U53" s="1399"/>
      <c r="V53" s="1399"/>
      <c r="W53" s="1401"/>
      <c r="X53" s="8"/>
    </row>
    <row r="54" spans="1:24" s="5" customFormat="1">
      <c r="A54" s="1453"/>
      <c r="B54" s="1451"/>
      <c r="C54" s="1448"/>
      <c r="D54" s="1443"/>
      <c r="E54" s="1439"/>
      <c r="F54" s="1445"/>
      <c r="G54" s="404"/>
      <c r="H54" s="1411"/>
      <c r="I54" s="1411"/>
      <c r="J54" s="1412"/>
      <c r="K54" s="1403"/>
      <c r="L54" s="1404"/>
      <c r="M54" s="1404"/>
      <c r="N54" s="1404"/>
      <c r="O54" s="365"/>
      <c r="P54" s="1440"/>
      <c r="Q54" s="1440"/>
      <c r="R54" s="1401"/>
      <c r="S54" s="365"/>
      <c r="T54" s="1399"/>
      <c r="U54" s="1399"/>
      <c r="V54" s="1399"/>
      <c r="W54" s="1401"/>
      <c r="X54" s="8"/>
    </row>
    <row r="55" spans="1:24" s="5" customFormat="1">
      <c r="A55" s="1452"/>
      <c r="B55" s="1450">
        <v>23</v>
      </c>
      <c r="C55" s="1447"/>
      <c r="D55" s="1442"/>
      <c r="E55" s="1441"/>
      <c r="F55" s="1441"/>
      <c r="G55" s="78"/>
      <c r="H55" s="1409"/>
      <c r="I55" s="1409"/>
      <c r="J55" s="1410"/>
      <c r="K55" s="1406"/>
      <c r="L55" s="1407"/>
      <c r="M55" s="1407"/>
      <c r="N55" s="1407"/>
      <c r="O55" s="365"/>
      <c r="P55" s="1399"/>
      <c r="Q55" s="1399"/>
      <c r="R55" s="1401"/>
      <c r="S55" s="365"/>
      <c r="T55" s="1399"/>
      <c r="U55" s="1399"/>
      <c r="V55" s="1399"/>
      <c r="W55" s="1401"/>
      <c r="X55" s="8"/>
    </row>
    <row r="56" spans="1:24" s="5" customFormat="1">
      <c r="A56" s="1453"/>
      <c r="B56" s="1451"/>
      <c r="C56" s="1448"/>
      <c r="D56" s="1443"/>
      <c r="E56" s="1439"/>
      <c r="F56" s="1446"/>
      <c r="G56" s="1404"/>
      <c r="H56" s="1404"/>
      <c r="I56" s="1404"/>
      <c r="J56" s="1405"/>
      <c r="K56" s="405"/>
      <c r="L56" s="1411"/>
      <c r="M56" s="1411"/>
      <c r="N56" s="1411"/>
      <c r="O56" s="268"/>
      <c r="P56" s="1399"/>
      <c r="Q56" s="1399"/>
      <c r="R56" s="1401"/>
      <c r="S56" s="365"/>
      <c r="T56" s="1399"/>
      <c r="U56" s="1399"/>
      <c r="V56" s="1399"/>
      <c r="W56" s="1401"/>
      <c r="X56" s="8"/>
    </row>
    <row r="57" spans="1:24" s="5" customFormat="1">
      <c r="A57" s="1455" t="s">
        <v>75</v>
      </c>
      <c r="B57" s="1450">
        <v>24</v>
      </c>
      <c r="C57" s="1447"/>
      <c r="D57" s="1442"/>
      <c r="E57" s="1441"/>
      <c r="F57" s="1444"/>
      <c r="G57" s="1407"/>
      <c r="H57" s="1407"/>
      <c r="I57" s="1407"/>
      <c r="J57" s="1408"/>
      <c r="K57" s="365"/>
      <c r="L57" s="1409"/>
      <c r="M57" s="1409"/>
      <c r="N57" s="1409"/>
      <c r="O57" s="268"/>
      <c r="P57" s="1399"/>
      <c r="Q57" s="1399"/>
      <c r="R57" s="1401"/>
      <c r="S57" s="365"/>
      <c r="T57" s="1399"/>
      <c r="U57" s="1399"/>
      <c r="V57" s="1399"/>
      <c r="W57" s="1401"/>
      <c r="X57" s="8"/>
    </row>
    <row r="58" spans="1:24" s="5" customFormat="1">
      <c r="A58" s="1453"/>
      <c r="B58" s="1451"/>
      <c r="C58" s="1448"/>
      <c r="D58" s="1443"/>
      <c r="E58" s="1439"/>
      <c r="F58" s="1445"/>
      <c r="G58" s="160"/>
      <c r="H58" s="1411"/>
      <c r="I58" s="1411"/>
      <c r="J58" s="1411"/>
      <c r="K58" s="268"/>
      <c r="L58" s="1440"/>
      <c r="M58" s="1440"/>
      <c r="N58" s="1440"/>
      <c r="O58" s="403"/>
      <c r="P58" s="1399"/>
      <c r="Q58" s="1399"/>
      <c r="R58" s="1401"/>
      <c r="S58" s="1403"/>
      <c r="T58" s="1404"/>
      <c r="U58" s="1404"/>
      <c r="V58" s="1404"/>
      <c r="W58" s="1405"/>
      <c r="X58" s="8"/>
    </row>
    <row r="59" spans="1:24" s="5" customFormat="1">
      <c r="A59" s="1456" t="s">
        <v>217</v>
      </c>
      <c r="B59" s="1450">
        <v>25</v>
      </c>
      <c r="C59" s="1447"/>
      <c r="D59" s="1442"/>
      <c r="E59" s="1441"/>
      <c r="F59" s="1441"/>
      <c r="G59" s="78"/>
      <c r="H59" s="1409"/>
      <c r="I59" s="1409"/>
      <c r="J59" s="1409"/>
      <c r="K59" s="268"/>
      <c r="L59" s="1440"/>
      <c r="M59" s="1440"/>
      <c r="N59" s="1440"/>
      <c r="O59" s="403"/>
      <c r="P59" s="1399"/>
      <c r="Q59" s="1399"/>
      <c r="R59" s="1401"/>
      <c r="S59" s="1406"/>
      <c r="T59" s="1407"/>
      <c r="U59" s="1407"/>
      <c r="V59" s="1407"/>
      <c r="W59" s="1408"/>
      <c r="X59" s="8"/>
    </row>
    <row r="60" spans="1:24" s="5" customFormat="1">
      <c r="A60" s="1453"/>
      <c r="B60" s="1451"/>
      <c r="C60" s="1448"/>
      <c r="D60" s="1443"/>
      <c r="E60" s="1439"/>
      <c r="F60" s="1446"/>
      <c r="G60" s="1404"/>
      <c r="H60" s="1438"/>
      <c r="I60" s="1438"/>
      <c r="J60" s="1404"/>
      <c r="K60" s="265"/>
      <c r="L60" s="1440"/>
      <c r="M60" s="1440"/>
      <c r="N60" s="1440"/>
      <c r="O60" s="403"/>
      <c r="P60" s="1399"/>
      <c r="Q60" s="1399"/>
      <c r="R60" s="1401"/>
      <c r="S60" s="405"/>
      <c r="T60" s="1411"/>
      <c r="U60" s="1411"/>
      <c r="V60" s="1411"/>
      <c r="W60" s="1411"/>
      <c r="X60" s="2"/>
    </row>
    <row r="61" spans="1:24" s="5" customFormat="1">
      <c r="A61" s="1454"/>
      <c r="B61" s="1450">
        <v>26</v>
      </c>
      <c r="C61" s="1447"/>
      <c r="D61" s="1442"/>
      <c r="E61" s="1441"/>
      <c r="F61" s="1444"/>
      <c r="G61" s="1439"/>
      <c r="H61" s="1439"/>
      <c r="I61" s="1439"/>
      <c r="J61" s="1407"/>
      <c r="K61" s="265"/>
      <c r="L61" s="1440"/>
      <c r="M61" s="1440"/>
      <c r="N61" s="1440"/>
      <c r="O61" s="403"/>
      <c r="P61" s="1399"/>
      <c r="Q61" s="1399"/>
      <c r="R61" s="1401"/>
      <c r="S61" s="39"/>
      <c r="T61" s="1429"/>
      <c r="U61" s="1429"/>
      <c r="V61" s="1429"/>
      <c r="W61" s="1429"/>
      <c r="X61" s="2"/>
    </row>
    <row r="62" spans="1:24" s="5" customFormat="1">
      <c r="A62" s="1453"/>
      <c r="B62" s="1451"/>
      <c r="C62" s="1448"/>
      <c r="D62" s="1443"/>
      <c r="E62" s="1439"/>
      <c r="F62" s="1445"/>
      <c r="G62" s="404"/>
      <c r="H62" s="1411"/>
      <c r="I62" s="1411"/>
      <c r="J62" s="1412"/>
      <c r="K62" s="1403"/>
      <c r="L62" s="1404"/>
      <c r="M62" s="1404"/>
      <c r="N62" s="1404"/>
      <c r="O62" s="265"/>
      <c r="P62" s="1399"/>
      <c r="Q62" s="1399"/>
      <c r="R62" s="1401"/>
      <c r="S62" s="39"/>
      <c r="T62" s="1400"/>
      <c r="U62" s="1400"/>
      <c r="V62" s="1400"/>
      <c r="W62" s="1400"/>
      <c r="X62" s="2"/>
    </row>
    <row r="63" spans="1:24" s="5" customFormat="1">
      <c r="A63" s="1452"/>
      <c r="B63" s="1450">
        <v>27</v>
      </c>
      <c r="C63" s="1447"/>
      <c r="D63" s="1442"/>
      <c r="E63" s="1441"/>
      <c r="F63" s="1441"/>
      <c r="G63" s="78"/>
      <c r="H63" s="1409"/>
      <c r="I63" s="1409"/>
      <c r="J63" s="1410"/>
      <c r="K63" s="1406"/>
      <c r="L63" s="1407"/>
      <c r="M63" s="1407"/>
      <c r="N63" s="1407"/>
      <c r="O63" s="265"/>
      <c r="P63" s="1399"/>
      <c r="Q63" s="1399"/>
      <c r="R63" s="1401"/>
      <c r="S63" s="39"/>
      <c r="T63" s="1400"/>
      <c r="U63" s="1400"/>
      <c r="V63" s="1400"/>
      <c r="W63" s="1400"/>
      <c r="X63" s="2"/>
    </row>
    <row r="64" spans="1:24" s="5" customFormat="1">
      <c r="A64" s="1453"/>
      <c r="B64" s="1451"/>
      <c r="C64" s="1448"/>
      <c r="D64" s="1443"/>
      <c r="E64" s="1439"/>
      <c r="F64" s="1446"/>
      <c r="G64" s="1404"/>
      <c r="H64" s="1404"/>
      <c r="I64" s="1404"/>
      <c r="J64" s="1405"/>
      <c r="K64" s="405"/>
      <c r="L64" s="1411"/>
      <c r="M64" s="1411"/>
      <c r="N64" s="1412"/>
      <c r="O64" s="271"/>
      <c r="P64" s="1399"/>
      <c r="Q64" s="1399"/>
      <c r="R64" s="1401"/>
      <c r="S64" s="39"/>
      <c r="T64" s="1400"/>
      <c r="U64" s="1400"/>
      <c r="V64" s="1400"/>
      <c r="W64" s="1400"/>
      <c r="X64" s="2"/>
    </row>
    <row r="65" spans="1:24" s="5" customFormat="1">
      <c r="A65" s="1454"/>
      <c r="B65" s="1450">
        <v>28</v>
      </c>
      <c r="C65" s="1447"/>
      <c r="D65" s="1442"/>
      <c r="E65" s="1441"/>
      <c r="F65" s="1444"/>
      <c r="G65" s="1407"/>
      <c r="H65" s="1407"/>
      <c r="I65" s="1407"/>
      <c r="J65" s="1408"/>
      <c r="K65" s="365"/>
      <c r="L65" s="1409"/>
      <c r="M65" s="1409"/>
      <c r="N65" s="1410"/>
      <c r="O65" s="271"/>
      <c r="P65" s="1399"/>
      <c r="Q65" s="1399"/>
      <c r="R65" s="1401"/>
      <c r="S65" s="39"/>
      <c r="T65" s="1400"/>
      <c r="U65" s="1400"/>
      <c r="V65" s="1400"/>
      <c r="W65" s="1400"/>
      <c r="X65" s="2"/>
    </row>
    <row r="66" spans="1:24" s="5" customFormat="1">
      <c r="A66" s="1453"/>
      <c r="B66" s="1451"/>
      <c r="C66" s="1448"/>
      <c r="D66" s="1443"/>
      <c r="E66" s="1439"/>
      <c r="F66" s="1445"/>
      <c r="G66" s="160"/>
      <c r="H66" s="1411"/>
      <c r="I66" s="1411"/>
      <c r="J66" s="1411"/>
      <c r="K66" s="268"/>
      <c r="L66" s="1440"/>
      <c r="M66" s="1440"/>
      <c r="N66" s="1449"/>
      <c r="O66" s="1403"/>
      <c r="P66" s="1404"/>
      <c r="Q66" s="1404"/>
      <c r="R66" s="1404"/>
      <c r="S66" s="39"/>
      <c r="T66" s="1400"/>
      <c r="U66" s="1400"/>
      <c r="V66" s="1400"/>
      <c r="W66" s="1400"/>
      <c r="X66" s="2"/>
    </row>
    <row r="67" spans="1:24" s="5" customFormat="1">
      <c r="A67" s="1452"/>
      <c r="B67" s="1450">
        <v>29</v>
      </c>
      <c r="C67" s="1447"/>
      <c r="D67" s="1442"/>
      <c r="E67" s="1441"/>
      <c r="F67" s="1441"/>
      <c r="G67" s="78"/>
      <c r="H67" s="1409"/>
      <c r="I67" s="1409"/>
      <c r="J67" s="1409"/>
      <c r="K67" s="268"/>
      <c r="L67" s="1440"/>
      <c r="M67" s="1440"/>
      <c r="N67" s="1449"/>
      <c r="O67" s="1406"/>
      <c r="P67" s="1407"/>
      <c r="Q67" s="1407"/>
      <c r="R67" s="1407"/>
      <c r="S67" s="39"/>
      <c r="T67" s="1400"/>
      <c r="U67" s="1400"/>
      <c r="V67" s="1400"/>
      <c r="W67" s="1400"/>
      <c r="X67" s="2"/>
    </row>
    <row r="68" spans="1:24" s="5" customFormat="1">
      <c r="A68" s="1453"/>
      <c r="B68" s="1451"/>
      <c r="C68" s="1448"/>
      <c r="D68" s="1443"/>
      <c r="E68" s="1439"/>
      <c r="F68" s="1446"/>
      <c r="G68" s="1404"/>
      <c r="H68" s="1438"/>
      <c r="I68" s="1438"/>
      <c r="J68" s="1404"/>
      <c r="K68" s="265"/>
      <c r="L68" s="1440"/>
      <c r="M68" s="1440"/>
      <c r="N68" s="1449"/>
      <c r="O68" s="269"/>
      <c r="P68" s="1411"/>
      <c r="Q68" s="1411"/>
      <c r="R68" s="1411"/>
      <c r="S68" s="77"/>
      <c r="T68" s="1400"/>
      <c r="U68" s="1400"/>
      <c r="V68" s="1400"/>
      <c r="W68" s="1400"/>
      <c r="X68" s="8"/>
    </row>
    <row r="69" spans="1:24" s="5" customFormat="1">
      <c r="A69" s="1454"/>
      <c r="B69" s="1450">
        <v>30</v>
      </c>
      <c r="C69" s="1447"/>
      <c r="D69" s="1442"/>
      <c r="E69" s="1441"/>
      <c r="F69" s="1444"/>
      <c r="G69" s="1439"/>
      <c r="H69" s="1439"/>
      <c r="I69" s="1439"/>
      <c r="J69" s="1407"/>
      <c r="K69" s="265"/>
      <c r="L69" s="1440"/>
      <c r="M69" s="1440"/>
      <c r="N69" s="1449"/>
      <c r="O69" s="83"/>
      <c r="P69" s="1429"/>
      <c r="Q69" s="1429"/>
      <c r="R69" s="1429"/>
      <c r="S69" s="77"/>
      <c r="T69" s="1400"/>
      <c r="U69" s="1400"/>
      <c r="V69" s="1400"/>
      <c r="W69" s="1400"/>
      <c r="X69" s="8"/>
    </row>
    <row r="70" spans="1:24" s="5" customFormat="1">
      <c r="A70" s="1453"/>
      <c r="B70" s="1451"/>
      <c r="C70" s="1448"/>
      <c r="D70" s="1443"/>
      <c r="E70" s="1439"/>
      <c r="F70" s="1445"/>
      <c r="G70" s="404"/>
      <c r="H70" s="1411"/>
      <c r="I70" s="1411"/>
      <c r="J70" s="1412"/>
      <c r="K70" s="1403"/>
      <c r="L70" s="1404"/>
      <c r="M70" s="1405"/>
      <c r="N70" s="1404"/>
      <c r="O70" s="39"/>
      <c r="P70" s="1428"/>
      <c r="Q70" s="1428"/>
      <c r="R70" s="1428"/>
      <c r="X70" s="8"/>
    </row>
    <row r="71" spans="1:24" s="5" customFormat="1">
      <c r="A71" s="1454"/>
      <c r="B71" s="1450">
        <v>31</v>
      </c>
      <c r="C71" s="1447"/>
      <c r="D71" s="1442"/>
      <c r="E71" s="1441"/>
      <c r="F71" s="1441"/>
      <c r="G71" s="78"/>
      <c r="H71" s="1409"/>
      <c r="I71" s="1409"/>
      <c r="J71" s="1410"/>
      <c r="K71" s="1406"/>
      <c r="L71" s="1407"/>
      <c r="M71" s="1408"/>
      <c r="N71" s="1407"/>
      <c r="O71" s="1434"/>
      <c r="P71" s="1434"/>
      <c r="Q71" s="1434"/>
      <c r="R71" s="1434"/>
      <c r="S71" s="1506" t="s">
        <v>20</v>
      </c>
      <c r="T71" s="1506"/>
      <c r="U71" s="1506"/>
      <c r="V71" s="1506"/>
      <c r="W71" s="1506"/>
      <c r="X71" s="8"/>
    </row>
    <row r="72" spans="1:24" s="5" customFormat="1">
      <c r="A72" s="1453"/>
      <c r="B72" s="1451"/>
      <c r="C72" s="1448"/>
      <c r="D72" s="1443"/>
      <c r="E72" s="1439"/>
      <c r="F72" s="1446"/>
      <c r="G72" s="1404"/>
      <c r="H72" s="1404"/>
      <c r="I72" s="1404"/>
      <c r="J72" s="1405"/>
      <c r="K72" s="405"/>
      <c r="L72" s="1411"/>
      <c r="M72" s="1411"/>
      <c r="N72" s="1411"/>
      <c r="O72" s="1435"/>
      <c r="P72" s="1435"/>
      <c r="Q72" s="1435"/>
      <c r="R72" s="1435"/>
      <c r="S72" s="1434"/>
      <c r="T72" s="1434"/>
      <c r="U72" s="1434"/>
      <c r="V72" s="1434"/>
      <c r="W72" s="1434"/>
      <c r="X72" s="8"/>
    </row>
    <row r="73" spans="1:24" s="5" customFormat="1">
      <c r="A73" s="1454">
        <v>2</v>
      </c>
      <c r="B73" s="1450">
        <v>32</v>
      </c>
      <c r="C73" s="1447"/>
      <c r="D73" s="1442"/>
      <c r="E73" s="1441"/>
      <c r="F73" s="1444"/>
      <c r="G73" s="1407"/>
      <c r="H73" s="1407"/>
      <c r="I73" s="1407"/>
      <c r="J73" s="1408"/>
      <c r="K73" s="39"/>
      <c r="L73" s="1429"/>
      <c r="M73" s="1429"/>
      <c r="N73" s="1429"/>
      <c r="O73" s="1457"/>
      <c r="P73" s="1457"/>
      <c r="Q73" s="1458"/>
      <c r="R73" s="237"/>
      <c r="S73" s="1435"/>
      <c r="T73" s="1435"/>
      <c r="U73" s="1435"/>
      <c r="V73" s="1435"/>
      <c r="W73" s="1435"/>
      <c r="X73" s="8"/>
    </row>
    <row r="74" spans="1:24" s="5" customFormat="1">
      <c r="A74" s="1453"/>
      <c r="B74" s="1451"/>
      <c r="C74" s="1448"/>
      <c r="D74" s="1443"/>
      <c r="E74" s="1439"/>
      <c r="F74" s="1445"/>
      <c r="G74" s="160"/>
      <c r="H74" s="1411"/>
      <c r="I74" s="1411"/>
      <c r="J74" s="1411"/>
      <c r="K74" s="77"/>
      <c r="L74" s="1428"/>
      <c r="M74" s="1428"/>
      <c r="N74" s="1428"/>
      <c r="O74" s="1435"/>
      <c r="P74" s="1435"/>
      <c r="Q74" s="1459"/>
      <c r="R74" s="211"/>
      <c r="S74" s="212"/>
      <c r="T74" s="1433"/>
      <c r="U74" s="1433"/>
      <c r="V74" s="1433"/>
      <c r="W74" s="1433"/>
      <c r="X74" s="8"/>
    </row>
    <row r="75" spans="1:24" s="5" customFormat="1" ht="12" customHeight="1">
      <c r="A75" s="44"/>
      <c r="B75" s="2"/>
      <c r="C75" s="69"/>
      <c r="D75" s="45"/>
      <c r="E75" s="46"/>
      <c r="F75" s="37"/>
      <c r="G75" s="78"/>
      <c r="H75" s="77"/>
      <c r="I75" s="77"/>
      <c r="J75" s="33"/>
      <c r="K75" s="77"/>
      <c r="L75" s="34"/>
      <c r="M75" s="34"/>
      <c r="N75" s="238"/>
      <c r="O75" s="208"/>
      <c r="P75" s="209"/>
      <c r="Q75" s="209"/>
      <c r="R75" s="209"/>
      <c r="S75" s="209"/>
      <c r="T75" s="209"/>
      <c r="U75" s="210"/>
      <c r="V75" s="210"/>
      <c r="W75" s="210"/>
      <c r="X75" s="8"/>
    </row>
    <row r="76" spans="1:24" ht="12" customHeight="1">
      <c r="D76" s="12"/>
      <c r="E76" s="12"/>
      <c r="F76" s="12"/>
      <c r="G76" s="37"/>
      <c r="H76" s="635"/>
      <c r="I76" s="636"/>
      <c r="J76" s="636"/>
      <c r="K76" s="637"/>
      <c r="L76" s="638"/>
      <c r="M76" s="638"/>
      <c r="N76" s="238"/>
      <c r="O76" s="208"/>
      <c r="P76" s="209"/>
      <c r="Q76" s="209"/>
      <c r="R76" s="209"/>
      <c r="S76" s="209"/>
      <c r="T76" s="209"/>
      <c r="U76" s="210"/>
      <c r="V76" s="210"/>
      <c r="W76" s="210"/>
    </row>
    <row r="77" spans="1:24" s="223" customFormat="1" ht="12" customHeight="1">
      <c r="A77" s="291" t="s">
        <v>10</v>
      </c>
      <c r="B77" s="1467" t="s">
        <v>30</v>
      </c>
      <c r="C77" s="1467"/>
      <c r="D77" s="1467"/>
      <c r="E77" s="1467"/>
      <c r="F77" s="292" t="s">
        <v>31</v>
      </c>
      <c r="G77" s="293" t="s">
        <v>10</v>
      </c>
      <c r="H77" s="1469" t="s">
        <v>33</v>
      </c>
      <c r="I77" s="1469"/>
      <c r="J77" s="1469"/>
      <c r="K77" s="1469"/>
      <c r="L77" s="1469"/>
      <c r="M77" s="1505" t="s">
        <v>232</v>
      </c>
      <c r="N77" s="1505"/>
      <c r="O77" s="1505"/>
      <c r="P77" s="1505"/>
      <c r="Q77" s="1198" t="s">
        <v>41</v>
      </c>
      <c r="R77" s="1199"/>
      <c r="S77" s="1199"/>
      <c r="T77" s="1199"/>
      <c r="U77" s="1199"/>
      <c r="V77" s="1199"/>
      <c r="W77" s="1199"/>
      <c r="X77" s="1200"/>
    </row>
    <row r="78" spans="1:24" s="225" customFormat="1" ht="12" customHeight="1">
      <c r="A78" s="262">
        <v>1</v>
      </c>
      <c r="B78" s="1468"/>
      <c r="C78" s="1468"/>
      <c r="D78" s="1468"/>
      <c r="E78" s="1468"/>
      <c r="F78" s="226"/>
      <c r="G78" s="231"/>
      <c r="H78" s="1437"/>
      <c r="I78" s="1437"/>
      <c r="J78" s="1437"/>
      <c r="K78" s="1437"/>
      <c r="L78" s="1437"/>
      <c r="M78" s="1436"/>
      <c r="N78" s="1436"/>
      <c r="O78" s="1436"/>
      <c r="P78" s="1436"/>
      <c r="Q78" s="1462"/>
      <c r="R78" s="1436"/>
      <c r="S78" s="1436"/>
      <c r="T78" s="1436"/>
      <c r="U78" s="1436"/>
      <c r="V78" s="1436"/>
      <c r="W78" s="1436"/>
      <c r="X78" s="1463"/>
    </row>
    <row r="79" spans="1:24" s="225" customFormat="1" ht="12" customHeight="1">
      <c r="A79" s="262">
        <v>2</v>
      </c>
      <c r="B79" s="1466"/>
      <c r="C79" s="1466"/>
      <c r="D79" s="1466"/>
      <c r="E79" s="1466"/>
      <c r="F79" s="226"/>
      <c r="G79" s="232"/>
      <c r="H79" s="1437"/>
      <c r="I79" s="1437"/>
      <c r="J79" s="1437"/>
      <c r="K79" s="1437"/>
      <c r="L79" s="1437"/>
      <c r="M79" s="1424"/>
      <c r="N79" s="1424"/>
      <c r="O79" s="1424"/>
      <c r="P79" s="1424"/>
      <c r="Q79" s="1460"/>
      <c r="R79" s="1402"/>
      <c r="S79" s="1402"/>
      <c r="T79" s="1402"/>
      <c r="U79" s="1402"/>
      <c r="V79" s="1402"/>
      <c r="W79" s="1402"/>
      <c r="X79" s="1461"/>
    </row>
    <row r="80" spans="1:24" s="225" customFormat="1" ht="12" customHeight="1">
      <c r="A80" s="262">
        <v>3</v>
      </c>
      <c r="B80" s="1466"/>
      <c r="C80" s="1466"/>
      <c r="D80" s="1466"/>
      <c r="E80" s="1466"/>
      <c r="F80" s="202"/>
      <c r="G80" s="233"/>
      <c r="H80" s="1437"/>
      <c r="I80" s="1437"/>
      <c r="J80" s="1437"/>
      <c r="K80" s="1437"/>
      <c r="L80" s="1437"/>
      <c r="M80" s="1424"/>
      <c r="N80" s="1424"/>
      <c r="O80" s="1424"/>
      <c r="P80" s="1424"/>
      <c r="Q80" s="1198" t="s">
        <v>48</v>
      </c>
      <c r="R80" s="1199"/>
      <c r="S80" s="1199"/>
      <c r="T80" s="1200"/>
      <c r="U80" s="1198" t="s">
        <v>49</v>
      </c>
      <c r="V80" s="1199"/>
      <c r="W80" s="1199"/>
      <c r="X80" s="1200"/>
    </row>
    <row r="81" spans="1:24" s="225" customFormat="1" ht="12" customHeight="1">
      <c r="A81" s="262">
        <v>4</v>
      </c>
      <c r="B81" s="1466"/>
      <c r="C81" s="1466"/>
      <c r="D81" s="1466"/>
      <c r="E81" s="1466"/>
      <c r="F81" s="227"/>
      <c r="G81" s="198"/>
      <c r="H81" s="1437"/>
      <c r="I81" s="1437"/>
      <c r="J81" s="1437"/>
      <c r="K81" s="1437"/>
      <c r="L81" s="1437"/>
      <c r="M81" s="1424"/>
      <c r="N81" s="1424"/>
      <c r="O81" s="1424"/>
      <c r="P81" s="1424"/>
      <c r="Q81" s="1425"/>
      <c r="R81" s="1426"/>
      <c r="S81" s="1426"/>
      <c r="T81" s="1427"/>
      <c r="U81" s="1430"/>
      <c r="V81" s="1431"/>
      <c r="W81" s="1431"/>
      <c r="X81" s="1432"/>
    </row>
    <row r="82" spans="1:24" s="225" customFormat="1" ht="12" customHeight="1">
      <c r="A82" s="263">
        <v>5</v>
      </c>
      <c r="B82" s="1466"/>
      <c r="C82" s="1466"/>
      <c r="D82" s="1466"/>
      <c r="E82" s="1466"/>
      <c r="F82" s="228"/>
      <c r="G82" s="198"/>
      <c r="H82" s="1437"/>
      <c r="I82" s="1437"/>
      <c r="J82" s="1437"/>
      <c r="K82" s="1437"/>
      <c r="L82" s="1437"/>
      <c r="M82" s="1424"/>
      <c r="N82" s="1424"/>
      <c r="O82" s="1424"/>
      <c r="P82" s="1424"/>
      <c r="Q82" s="1198" t="s">
        <v>1</v>
      </c>
      <c r="R82" s="1199"/>
      <c r="S82" s="1199"/>
      <c r="T82" s="1199"/>
      <c r="U82" s="1199"/>
      <c r="V82" s="1199"/>
      <c r="W82" s="1199"/>
      <c r="X82" s="1200"/>
    </row>
    <row r="83" spans="1:24" s="225" customFormat="1" ht="12" customHeight="1">
      <c r="A83" s="262">
        <v>6</v>
      </c>
      <c r="B83" s="1466"/>
      <c r="C83" s="1466"/>
      <c r="D83" s="1466"/>
      <c r="E83" s="1466"/>
      <c r="F83" s="229"/>
      <c r="G83" s="234"/>
      <c r="H83" s="1437"/>
      <c r="I83" s="1437"/>
      <c r="J83" s="1437"/>
      <c r="K83" s="1437"/>
      <c r="L83" s="1437"/>
      <c r="M83" s="1424"/>
      <c r="N83" s="1424"/>
      <c r="O83" s="1424"/>
      <c r="P83" s="1424"/>
      <c r="Q83" s="1418"/>
      <c r="R83" s="1419"/>
      <c r="S83" s="1419"/>
      <c r="T83" s="1420"/>
      <c r="U83" s="1413"/>
      <c r="V83" s="1414"/>
      <c r="W83" s="1414"/>
      <c r="X83" s="1187"/>
    </row>
    <row r="84" spans="1:24" s="225" customFormat="1" ht="12" customHeight="1">
      <c r="A84" s="263">
        <v>7</v>
      </c>
      <c r="B84" s="1466"/>
      <c r="C84" s="1466"/>
      <c r="D84" s="1466"/>
      <c r="E84" s="1466"/>
      <c r="F84" s="228"/>
      <c r="G84" s="198"/>
      <c r="H84" s="1437"/>
      <c r="I84" s="1437"/>
      <c r="J84" s="1437"/>
      <c r="K84" s="1437"/>
      <c r="L84" s="1437"/>
      <c r="M84" s="1424"/>
      <c r="N84" s="1424"/>
      <c r="O84" s="1424"/>
      <c r="P84" s="1424"/>
      <c r="Q84" s="1421"/>
      <c r="R84" s="1422"/>
      <c r="S84" s="1422"/>
      <c r="T84" s="1423"/>
      <c r="U84" s="1415"/>
      <c r="V84" s="1416"/>
      <c r="W84" s="1416"/>
      <c r="X84" s="1417"/>
    </row>
    <row r="85" spans="1:24" s="225" customFormat="1" ht="12" customHeight="1">
      <c r="A85" s="264">
        <v>8</v>
      </c>
      <c r="B85" s="1464"/>
      <c r="C85" s="1464"/>
      <c r="D85" s="1464"/>
      <c r="E85" s="1464"/>
      <c r="F85" s="230"/>
      <c r="G85" s="235"/>
      <c r="H85" s="1465"/>
      <c r="I85" s="1465"/>
      <c r="J85" s="1465"/>
      <c r="K85" s="1465"/>
      <c r="L85" s="1465"/>
      <c r="M85" s="1402"/>
      <c r="N85" s="1402"/>
      <c r="O85" s="1402"/>
      <c r="P85" s="1402"/>
      <c r="Q85" s="1123" t="s">
        <v>43</v>
      </c>
      <c r="R85" s="1189"/>
      <c r="S85" s="1189"/>
      <c r="T85" s="1124"/>
      <c r="U85" s="1123" t="s">
        <v>42</v>
      </c>
      <c r="V85" s="1189"/>
      <c r="W85" s="1189"/>
      <c r="X85" s="1124"/>
    </row>
    <row r="86" spans="1:24">
      <c r="A86" s="1"/>
      <c r="B86" s="1"/>
      <c r="C86" s="70"/>
      <c r="D86" s="18"/>
      <c r="E86" s="18"/>
      <c r="F86" s="18"/>
      <c r="G86" s="1"/>
      <c r="H86" s="1"/>
      <c r="I86" s="1"/>
      <c r="J86" s="1"/>
      <c r="K86" s="224"/>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43" t="s">
        <v>33</v>
      </c>
      <c r="F200" s="443"/>
      <c r="G200" s="444"/>
      <c r="H200" s="443"/>
      <c r="I200" s="443"/>
    </row>
    <row r="201" spans="1:9" customFormat="1" hidden="1">
      <c r="A201" s="4" t="s">
        <v>52</v>
      </c>
      <c r="B201" s="4" t="str">
        <f>IF($G$6="ВЗРОСЛЫЕ","ЖЕНЩИНЫ",IF($G$6="ДО 19 ЛЕТ","ЮНИОРКИ","ДЕВУШКИ"))</f>
        <v>ДЕВУШКИ</v>
      </c>
      <c r="C201" s="14" t="s">
        <v>40</v>
      </c>
      <c r="D201" s="14" t="s">
        <v>34</v>
      </c>
      <c r="E201" s="443" t="s">
        <v>32</v>
      </c>
      <c r="F201" s="443"/>
      <c r="G201" s="444"/>
      <c r="H201" s="443"/>
      <c r="I201" s="443"/>
    </row>
    <row r="202" spans="1:9" customFormat="1" hidden="1">
      <c r="A202" s="4" t="s">
        <v>63</v>
      </c>
      <c r="B202" s="4"/>
      <c r="C202" s="14" t="s">
        <v>36</v>
      </c>
      <c r="D202" s="14" t="s">
        <v>37</v>
      </c>
      <c r="E202" s="443"/>
      <c r="F202" s="443"/>
      <c r="G202" s="444"/>
      <c r="H202" s="443"/>
      <c r="I202" s="443"/>
    </row>
    <row r="203" spans="1:9" customFormat="1" hidden="1">
      <c r="A203" s="4" t="s">
        <v>45</v>
      </c>
      <c r="B203" s="4"/>
      <c r="C203" s="14" t="s">
        <v>35</v>
      </c>
      <c r="D203" s="14" t="s">
        <v>66</v>
      </c>
      <c r="E203" s="443"/>
      <c r="F203" s="443"/>
      <c r="G203" s="444"/>
      <c r="H203" s="443"/>
      <c r="I203" s="443"/>
    </row>
    <row r="204" spans="1:9" customFormat="1" hidden="1">
      <c r="A204" s="4" t="s">
        <v>51</v>
      </c>
      <c r="B204" s="4"/>
      <c r="C204" s="14" t="s">
        <v>64</v>
      </c>
      <c r="D204" s="14" t="s">
        <v>67</v>
      </c>
      <c r="E204" s="443"/>
      <c r="F204" s="443"/>
      <c r="G204" s="444"/>
      <c r="H204" s="443"/>
      <c r="I204" s="443"/>
    </row>
    <row r="205" spans="1:9" customFormat="1" hidden="1">
      <c r="A205" s="4" t="s">
        <v>68</v>
      </c>
      <c r="B205" s="4"/>
      <c r="C205" s="14" t="s">
        <v>65</v>
      </c>
      <c r="D205" s="14"/>
      <c r="E205" s="443"/>
      <c r="F205" s="443"/>
      <c r="G205" s="444"/>
      <c r="H205" s="443"/>
      <c r="I205" s="443"/>
    </row>
    <row r="206" spans="1:9" customFormat="1" hidden="1">
      <c r="A206" s="4"/>
      <c r="B206" s="4"/>
      <c r="C206" s="14" t="s">
        <v>69</v>
      </c>
      <c r="D206" s="14"/>
      <c r="E206" s="443"/>
      <c r="F206" s="443"/>
      <c r="G206" s="444"/>
      <c r="H206" s="443"/>
      <c r="I206" s="443"/>
    </row>
  </sheetData>
  <mergeCells count="505">
    <mergeCell ref="P40:R40"/>
    <mergeCell ref="K14:M15"/>
    <mergeCell ref="N14:N15"/>
    <mergeCell ref="P13:R13"/>
    <mergeCell ref="P15:R15"/>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I10:L10"/>
    <mergeCell ref="K30:M31"/>
    <mergeCell ref="L29:N29"/>
    <mergeCell ref="P30:R30"/>
    <mergeCell ref="P29:R29"/>
    <mergeCell ref="P43:R43"/>
    <mergeCell ref="R18:R19"/>
    <mergeCell ref="P17:R17"/>
    <mergeCell ref="T19:W19"/>
    <mergeCell ref="T25:W25"/>
    <mergeCell ref="P38:R38"/>
    <mergeCell ref="I9:L9"/>
    <mergeCell ref="L12:N12"/>
    <mergeCell ref="M10:P10"/>
    <mergeCell ref="H27:J27"/>
    <mergeCell ref="G32:I33"/>
    <mergeCell ref="P16:R16"/>
    <mergeCell ref="O18:Q19"/>
    <mergeCell ref="P14:R14"/>
    <mergeCell ref="P12:R12"/>
    <mergeCell ref="L27:N27"/>
    <mergeCell ref="T28:W28"/>
    <mergeCell ref="T29:W29"/>
    <mergeCell ref="T23:W23"/>
    <mergeCell ref="T24:W24"/>
    <mergeCell ref="T30:W30"/>
    <mergeCell ref="T31:W31"/>
    <mergeCell ref="P33:R33"/>
    <mergeCell ref="P36:R36"/>
    <mergeCell ref="T42:W42"/>
    <mergeCell ref="G12:I13"/>
    <mergeCell ref="H14:J14"/>
    <mergeCell ref="H15:J15"/>
    <mergeCell ref="J12:J13"/>
    <mergeCell ref="S26:W27"/>
    <mergeCell ref="T12:W12"/>
    <mergeCell ref="T13:W13"/>
    <mergeCell ref="T17:W17"/>
    <mergeCell ref="T15:W15"/>
    <mergeCell ref="T18:W18"/>
    <mergeCell ref="T14:W14"/>
    <mergeCell ref="T16:W16"/>
    <mergeCell ref="T32:W32"/>
    <mergeCell ref="T37:W37"/>
    <mergeCell ref="T38:W38"/>
    <mergeCell ref="T21:W21"/>
    <mergeCell ref="T20:W20"/>
    <mergeCell ref="T22:W22"/>
    <mergeCell ref="L32:N32"/>
    <mergeCell ref="N30:N31"/>
    <mergeCell ref="L13:N13"/>
    <mergeCell ref="K22:M23"/>
    <mergeCell ref="P27:R27"/>
    <mergeCell ref="T52:W52"/>
    <mergeCell ref="T50:W50"/>
    <mergeCell ref="T53:W53"/>
    <mergeCell ref="P53:R53"/>
    <mergeCell ref="T67:W67"/>
    <mergeCell ref="P56:R56"/>
    <mergeCell ref="P65:R65"/>
    <mergeCell ref="T55:W55"/>
    <mergeCell ref="P49:R49"/>
    <mergeCell ref="T51:W51"/>
    <mergeCell ref="T69:W69"/>
    <mergeCell ref="T57:W57"/>
    <mergeCell ref="M77:P77"/>
    <mergeCell ref="L74:N74"/>
    <mergeCell ref="L73:N73"/>
    <mergeCell ref="N70:N71"/>
    <mergeCell ref="S71:W71"/>
    <mergeCell ref="P57:R57"/>
    <mergeCell ref="P54:R54"/>
    <mergeCell ref="T54:W54"/>
    <mergeCell ref="M84:P84"/>
    <mergeCell ref="A6:D6"/>
    <mergeCell ref="A8:A10"/>
    <mergeCell ref="D7:T7"/>
    <mergeCell ref="A11:A12"/>
    <mergeCell ref="M9:P9"/>
    <mergeCell ref="E11:E12"/>
    <mergeCell ref="G6:L6"/>
    <mergeCell ref="B8:B10"/>
    <mergeCell ref="D8:E10"/>
    <mergeCell ref="F8:F10"/>
    <mergeCell ref="C8:C10"/>
    <mergeCell ref="C11:C12"/>
    <mergeCell ref="D11:D12"/>
    <mergeCell ref="B11:B12"/>
    <mergeCell ref="L28:N28"/>
    <mergeCell ref="L60:N60"/>
    <mergeCell ref="D35:D36"/>
    <mergeCell ref="C47:C48"/>
    <mergeCell ref="P68:R68"/>
    <mergeCell ref="P61:R61"/>
    <mergeCell ref="T56:W56"/>
    <mergeCell ref="P62:R62"/>
    <mergeCell ref="T65:W65"/>
    <mergeCell ref="A1:X1"/>
    <mergeCell ref="A3:X3"/>
    <mergeCell ref="A4:X4"/>
    <mergeCell ref="A5:D5"/>
    <mergeCell ref="A2:X2"/>
    <mergeCell ref="E5:F5"/>
    <mergeCell ref="W6:X6"/>
    <mergeCell ref="W5:X5"/>
    <mergeCell ref="G5:L5"/>
    <mergeCell ref="M5:Q5"/>
    <mergeCell ref="S5:U5"/>
    <mergeCell ref="S6:U6"/>
    <mergeCell ref="E6:F6"/>
    <mergeCell ref="M6:Q6"/>
    <mergeCell ref="D37:D38"/>
    <mergeCell ref="D41:D42"/>
    <mergeCell ref="L57:N57"/>
    <mergeCell ref="L50:N50"/>
    <mergeCell ref="L56:N56"/>
    <mergeCell ref="L58:N58"/>
    <mergeCell ref="L61:N61"/>
    <mergeCell ref="K62:M63"/>
    <mergeCell ref="F11:F12"/>
    <mergeCell ref="L53:N53"/>
    <mergeCell ref="L52:N52"/>
    <mergeCell ref="N54:N55"/>
    <mergeCell ref="L41:N41"/>
    <mergeCell ref="H62:J62"/>
    <mergeCell ref="E41:E42"/>
    <mergeCell ref="F53:F54"/>
    <mergeCell ref="E51:E52"/>
    <mergeCell ref="F51:F52"/>
    <mergeCell ref="F45:F46"/>
    <mergeCell ref="L35:N35"/>
    <mergeCell ref="H35:J35"/>
    <mergeCell ref="L34:N34"/>
    <mergeCell ref="H34:J34"/>
    <mergeCell ref="L33:N33"/>
    <mergeCell ref="B85:E85"/>
    <mergeCell ref="H83:L83"/>
    <mergeCell ref="H84:L84"/>
    <mergeCell ref="H85:L85"/>
    <mergeCell ref="B83:E83"/>
    <mergeCell ref="B84:E84"/>
    <mergeCell ref="B80:E80"/>
    <mergeCell ref="E73:E74"/>
    <mergeCell ref="B82:E82"/>
    <mergeCell ref="B77:E77"/>
    <mergeCell ref="B73:B74"/>
    <mergeCell ref="D73:D74"/>
    <mergeCell ref="B81:E81"/>
    <mergeCell ref="B79:E79"/>
    <mergeCell ref="B78:E78"/>
    <mergeCell ref="J72:J73"/>
    <mergeCell ref="G72:I73"/>
    <mergeCell ref="F71:F72"/>
    <mergeCell ref="C71:C72"/>
    <mergeCell ref="B71:B72"/>
    <mergeCell ref="H74:J74"/>
    <mergeCell ref="H77:L77"/>
    <mergeCell ref="H78:L78"/>
    <mergeCell ref="K70:M71"/>
    <mergeCell ref="D71:D72"/>
    <mergeCell ref="H66:J66"/>
    <mergeCell ref="E67:E68"/>
    <mergeCell ref="F69:F70"/>
    <mergeCell ref="E65:E66"/>
    <mergeCell ref="H79:L79"/>
    <mergeCell ref="F73:F74"/>
    <mergeCell ref="C73:C74"/>
    <mergeCell ref="H80:L80"/>
    <mergeCell ref="L65:N65"/>
    <mergeCell ref="L66:N66"/>
    <mergeCell ref="G64:I65"/>
    <mergeCell ref="C67:C68"/>
    <mergeCell ref="H70:J70"/>
    <mergeCell ref="L68:N68"/>
    <mergeCell ref="H71:J71"/>
    <mergeCell ref="H67:J67"/>
    <mergeCell ref="E71:E72"/>
    <mergeCell ref="M80:P80"/>
    <mergeCell ref="O73:Q74"/>
    <mergeCell ref="Q79:X79"/>
    <mergeCell ref="Q77:X77"/>
    <mergeCell ref="Q78:X78"/>
    <mergeCell ref="S72:W73"/>
    <mergeCell ref="H58:J58"/>
    <mergeCell ref="H59:J59"/>
    <mergeCell ref="J64:J65"/>
    <mergeCell ref="D67:D68"/>
    <mergeCell ref="E69:E70"/>
    <mergeCell ref="C61:C62"/>
    <mergeCell ref="D61:D62"/>
    <mergeCell ref="C59:C60"/>
    <mergeCell ref="J60:J61"/>
    <mergeCell ref="H63:J63"/>
    <mergeCell ref="D57:D58"/>
    <mergeCell ref="E63:E64"/>
    <mergeCell ref="E61:E62"/>
    <mergeCell ref="F63:F64"/>
    <mergeCell ref="F61:F62"/>
    <mergeCell ref="C57:C58"/>
    <mergeCell ref="C63:C64"/>
    <mergeCell ref="C65:C66"/>
    <mergeCell ref="A13:A14"/>
    <mergeCell ref="D13:D14"/>
    <mergeCell ref="D29:D30"/>
    <mergeCell ref="A25:A26"/>
    <mergeCell ref="C25:C26"/>
    <mergeCell ref="A23:A24"/>
    <mergeCell ref="B13:B14"/>
    <mergeCell ref="B15:B16"/>
    <mergeCell ref="B17:B18"/>
    <mergeCell ref="B19:B20"/>
    <mergeCell ref="C21:C22"/>
    <mergeCell ref="A21:A22"/>
    <mergeCell ref="A19:A20"/>
    <mergeCell ref="D21:D22"/>
    <mergeCell ref="B21:B22"/>
    <mergeCell ref="D19:D20"/>
    <mergeCell ref="A15:A16"/>
    <mergeCell ref="A17:A18"/>
    <mergeCell ref="D23:D24"/>
    <mergeCell ref="B27:B28"/>
    <mergeCell ref="B23:B24"/>
    <mergeCell ref="G28:I29"/>
    <mergeCell ref="L24:N24"/>
    <mergeCell ref="P22:R22"/>
    <mergeCell ref="P23:R23"/>
    <mergeCell ref="P26:R26"/>
    <mergeCell ref="L26:N26"/>
    <mergeCell ref="P24:R24"/>
    <mergeCell ref="P25:R25"/>
    <mergeCell ref="L25:N25"/>
    <mergeCell ref="H30:J30"/>
    <mergeCell ref="H31:J31"/>
    <mergeCell ref="E23:E24"/>
    <mergeCell ref="A33:A34"/>
    <mergeCell ref="D27:D28"/>
    <mergeCell ref="B31:B32"/>
    <mergeCell ref="C27:C28"/>
    <mergeCell ref="F25:F26"/>
    <mergeCell ref="E25:E26"/>
    <mergeCell ref="E27:E28"/>
    <mergeCell ref="F29:F30"/>
    <mergeCell ref="F27:F28"/>
    <mergeCell ref="F31:F32"/>
    <mergeCell ref="F33:F34"/>
    <mergeCell ref="C29:C30"/>
    <mergeCell ref="B25:B26"/>
    <mergeCell ref="E29:E30"/>
    <mergeCell ref="B33:B34"/>
    <mergeCell ref="C31:C32"/>
    <mergeCell ref="C33:C34"/>
    <mergeCell ref="D31:D32"/>
    <mergeCell ref="E31:E32"/>
    <mergeCell ref="E33:E34"/>
    <mergeCell ref="D33:D34"/>
    <mergeCell ref="A31:A32"/>
    <mergeCell ref="A27:A28"/>
    <mergeCell ref="A29:A30"/>
    <mergeCell ref="T39:W39"/>
    <mergeCell ref="T40:W40"/>
    <mergeCell ref="T34:W34"/>
    <mergeCell ref="T36:W36"/>
    <mergeCell ref="J68:J69"/>
    <mergeCell ref="H50:J50"/>
    <mergeCell ref="J44:J45"/>
    <mergeCell ref="N38:N39"/>
    <mergeCell ref="H38:J38"/>
    <mergeCell ref="L45:N45"/>
    <mergeCell ref="L43:N43"/>
    <mergeCell ref="H55:J55"/>
    <mergeCell ref="K54:M55"/>
    <mergeCell ref="L48:N48"/>
    <mergeCell ref="L51:N51"/>
    <mergeCell ref="G56:I57"/>
    <mergeCell ref="J56:J57"/>
    <mergeCell ref="L49:N49"/>
    <mergeCell ref="H39:J39"/>
    <mergeCell ref="G68:I69"/>
    <mergeCell ref="G60:I61"/>
    <mergeCell ref="P39:R39"/>
    <mergeCell ref="L67:N67"/>
    <mergeCell ref="L69:N69"/>
    <mergeCell ref="D59:D60"/>
    <mergeCell ref="D63:D64"/>
    <mergeCell ref="D53:D54"/>
    <mergeCell ref="D43:D44"/>
    <mergeCell ref="C49:C50"/>
    <mergeCell ref="C41:C42"/>
    <mergeCell ref="D47:D48"/>
    <mergeCell ref="J40:J41"/>
    <mergeCell ref="G44:I45"/>
    <mergeCell ref="G40:I41"/>
    <mergeCell ref="H42:J42"/>
    <mergeCell ref="H47:J47"/>
    <mergeCell ref="H46:J46"/>
    <mergeCell ref="J48:J49"/>
    <mergeCell ref="G48:I49"/>
    <mergeCell ref="F41:F42"/>
    <mergeCell ref="D39:D40"/>
    <mergeCell ref="E49:E50"/>
    <mergeCell ref="C51:C52"/>
    <mergeCell ref="C69:C70"/>
    <mergeCell ref="D69:D70"/>
    <mergeCell ref="A63:A64"/>
    <mergeCell ref="A67:A68"/>
    <mergeCell ref="A65:A66"/>
    <mergeCell ref="A37:A38"/>
    <mergeCell ref="A41:A42"/>
    <mergeCell ref="A39:A40"/>
    <mergeCell ref="A43:A44"/>
    <mergeCell ref="A47:A48"/>
    <mergeCell ref="A45:A46"/>
    <mergeCell ref="B57:B58"/>
    <mergeCell ref="C39:C40"/>
    <mergeCell ref="A51:A52"/>
    <mergeCell ref="A49:A50"/>
    <mergeCell ref="A53:A54"/>
    <mergeCell ref="C45:C46"/>
    <mergeCell ref="C43:C44"/>
    <mergeCell ref="C55:C56"/>
    <mergeCell ref="B43:B44"/>
    <mergeCell ref="C53:C54"/>
    <mergeCell ref="B67:B68"/>
    <mergeCell ref="A35:A36"/>
    <mergeCell ref="A73:A74"/>
    <mergeCell ref="A69:A70"/>
    <mergeCell ref="A71:A72"/>
    <mergeCell ref="A57:A58"/>
    <mergeCell ref="A59:A60"/>
    <mergeCell ref="A61:A62"/>
    <mergeCell ref="B41:B42"/>
    <mergeCell ref="B37:B38"/>
    <mergeCell ref="B39:B40"/>
    <mergeCell ref="B65:B66"/>
    <mergeCell ref="B61:B62"/>
    <mergeCell ref="B63:B64"/>
    <mergeCell ref="B51:B52"/>
    <mergeCell ref="B53:B54"/>
    <mergeCell ref="B35:B36"/>
    <mergeCell ref="A55:A56"/>
    <mergeCell ref="B49:B50"/>
    <mergeCell ref="B45:B46"/>
    <mergeCell ref="B47:B48"/>
    <mergeCell ref="B69:B70"/>
    <mergeCell ref="B55:B56"/>
    <mergeCell ref="B59:B60"/>
    <mergeCell ref="C35:C36"/>
    <mergeCell ref="C23:C24"/>
    <mergeCell ref="C37:C38"/>
    <mergeCell ref="D51:D52"/>
    <mergeCell ref="B29:B30"/>
    <mergeCell ref="F57:F58"/>
    <mergeCell ref="F67:F68"/>
    <mergeCell ref="E57:E58"/>
    <mergeCell ref="E55:E56"/>
    <mergeCell ref="D55:D56"/>
    <mergeCell ref="E53:E54"/>
    <mergeCell ref="F65:F66"/>
    <mergeCell ref="F59:F60"/>
    <mergeCell ref="E59:E60"/>
    <mergeCell ref="D65:D66"/>
    <mergeCell ref="F43:F44"/>
    <mergeCell ref="D49:D50"/>
    <mergeCell ref="E45:E46"/>
    <mergeCell ref="F47:F48"/>
    <mergeCell ref="F49:F50"/>
    <mergeCell ref="E47:E48"/>
    <mergeCell ref="D45:D46"/>
    <mergeCell ref="E43:E44"/>
    <mergeCell ref="F55:F56"/>
    <mergeCell ref="E37:E38"/>
    <mergeCell ref="E35:E36"/>
    <mergeCell ref="F35:F36"/>
    <mergeCell ref="L37:N37"/>
    <mergeCell ref="E39:E40"/>
    <mergeCell ref="L36:N36"/>
    <mergeCell ref="J36:J37"/>
    <mergeCell ref="G36:I37"/>
    <mergeCell ref="F39:F40"/>
    <mergeCell ref="F37:F38"/>
    <mergeCell ref="L40:N40"/>
    <mergeCell ref="J16:J17"/>
    <mergeCell ref="F13:F14"/>
    <mergeCell ref="L20:N20"/>
    <mergeCell ref="L21:N21"/>
    <mergeCell ref="N22:N23"/>
    <mergeCell ref="L17:N17"/>
    <mergeCell ref="L19:N19"/>
    <mergeCell ref="L18:N18"/>
    <mergeCell ref="L16:N16"/>
    <mergeCell ref="G16:I17"/>
    <mergeCell ref="H19:J19"/>
    <mergeCell ref="F15:F16"/>
    <mergeCell ref="F17:F18"/>
    <mergeCell ref="E13:E14"/>
    <mergeCell ref="E15:E16"/>
    <mergeCell ref="E19:E20"/>
    <mergeCell ref="C13:C14"/>
    <mergeCell ref="C17:C18"/>
    <mergeCell ref="D15:D16"/>
    <mergeCell ref="C15:C16"/>
    <mergeCell ref="D17:D18"/>
    <mergeCell ref="E17:E18"/>
    <mergeCell ref="C19:C20"/>
    <mergeCell ref="E21:E22"/>
    <mergeCell ref="H22:J22"/>
    <mergeCell ref="H23:J23"/>
    <mergeCell ref="G24:I25"/>
    <mergeCell ref="D25:D26"/>
    <mergeCell ref="J20:J21"/>
    <mergeCell ref="H26:J26"/>
    <mergeCell ref="F21:F22"/>
    <mergeCell ref="F23:F24"/>
    <mergeCell ref="F19:F20"/>
    <mergeCell ref="H81:L81"/>
    <mergeCell ref="H82:L82"/>
    <mergeCell ref="J28:J29"/>
    <mergeCell ref="H18:J18"/>
    <mergeCell ref="G20:I21"/>
    <mergeCell ref="J24:J25"/>
    <mergeCell ref="K38:M39"/>
    <mergeCell ref="L44:N44"/>
    <mergeCell ref="K46:M47"/>
    <mergeCell ref="N46:N47"/>
    <mergeCell ref="L42:N42"/>
    <mergeCell ref="H43:J43"/>
    <mergeCell ref="J52:J53"/>
    <mergeCell ref="G52:I53"/>
    <mergeCell ref="H54:J54"/>
    <mergeCell ref="H51:J51"/>
    <mergeCell ref="L72:N72"/>
    <mergeCell ref="L64:N64"/>
    <mergeCell ref="N62:N63"/>
    <mergeCell ref="L59:N59"/>
    <mergeCell ref="M81:P81"/>
    <mergeCell ref="M82:P82"/>
    <mergeCell ref="J32:J33"/>
    <mergeCell ref="O50:Q51"/>
    <mergeCell ref="T41:W41"/>
    <mergeCell ref="Q82:X82"/>
    <mergeCell ref="Q81:T81"/>
    <mergeCell ref="P70:R70"/>
    <mergeCell ref="T47:W47"/>
    <mergeCell ref="Q80:T80"/>
    <mergeCell ref="U80:X80"/>
    <mergeCell ref="P58:R58"/>
    <mergeCell ref="T60:W60"/>
    <mergeCell ref="O66:Q67"/>
    <mergeCell ref="R66:R67"/>
    <mergeCell ref="P69:R69"/>
    <mergeCell ref="P45:R45"/>
    <mergeCell ref="P42:R42"/>
    <mergeCell ref="T48:W48"/>
    <mergeCell ref="T45:V45"/>
    <mergeCell ref="P63:R63"/>
    <mergeCell ref="T61:W61"/>
    <mergeCell ref="P59:R59"/>
    <mergeCell ref="U81:X81"/>
    <mergeCell ref="T74:W74"/>
    <mergeCell ref="O71:R72"/>
    <mergeCell ref="M78:P78"/>
    <mergeCell ref="M79:P79"/>
    <mergeCell ref="Q85:T85"/>
    <mergeCell ref="P44:R44"/>
    <mergeCell ref="T68:W68"/>
    <mergeCell ref="P60:R60"/>
    <mergeCell ref="P64:R64"/>
    <mergeCell ref="T62:W62"/>
    <mergeCell ref="T63:W63"/>
    <mergeCell ref="T66:W66"/>
    <mergeCell ref="U85:X85"/>
    <mergeCell ref="M85:P85"/>
    <mergeCell ref="T64:W64"/>
    <mergeCell ref="S58:W59"/>
    <mergeCell ref="T46:W46"/>
    <mergeCell ref="T49:W49"/>
    <mergeCell ref="P55:R55"/>
    <mergeCell ref="P52:R52"/>
    <mergeCell ref="P48:R48"/>
    <mergeCell ref="R50:R51"/>
    <mergeCell ref="P47:R47"/>
    <mergeCell ref="P46:R46"/>
    <mergeCell ref="T43:W44"/>
    <mergeCell ref="U83:X84"/>
    <mergeCell ref="Q83:T84"/>
    <mergeCell ref="M83:P83"/>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41" priority="1" stopIfTrue="1">
      <formula>COUNTIF($O$77:$T$84,G12)&gt;0</formula>
    </cfRule>
  </conditionalFormatting>
  <conditionalFormatting sqref="C11:C74">
    <cfRule type="expression" dxfId="140" priority="2" stopIfTrue="1">
      <formula>COUNTIF($C$11:$C$74,C11)&gt;1</formula>
    </cfRule>
  </conditionalFormatting>
  <conditionalFormatting sqref="G14 G18 W45 G26 G22 G34 G30 G42 G38 G50 G46 G58 G54 G66 G62 G74 K72 K48 K56 K32 K40 G70 K24 K16 O20 O36 K64 O68 S28 S60 O52">
    <cfRule type="cellIs" dxfId="139" priority="3" stopIfTrue="1" operator="notEqual">
      <formula>0</formula>
    </cfRule>
  </conditionalFormatting>
  <conditionalFormatting sqref="D11:D74">
    <cfRule type="expression" dxfId="138" priority="4" stopIfTrue="1">
      <formula>COUNTIF($B$78:$E$85,D11)&gt;0</formula>
    </cfRule>
  </conditionalFormatting>
  <conditionalFormatting sqref="E11:E74">
    <cfRule type="expression" dxfId="137"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6" priority="6" stopIfTrue="1">
      <formula>COUNTIF($B$78:$E$85,G12)&gt;0</formula>
    </cfRule>
    <cfRule type="expression" dxfId="135" priority="7" stopIfTrue="1">
      <formula>LEFT(G12,4)="поб."</formula>
    </cfRule>
  </conditionalFormatting>
  <conditionalFormatting sqref="A11:A74">
    <cfRule type="expression" dxfId="134"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70" activePane="bottomLeft" state="frozen"/>
      <selection activeCell="A7" sqref="A7"/>
      <selection pane="bottomLeft" activeCell="H81" sqref="H81:L81"/>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107" t="s">
        <v>77</v>
      </c>
      <c r="B1" s="1107"/>
      <c r="C1" s="1107"/>
      <c r="D1" s="1107"/>
      <c r="E1" s="1107"/>
      <c r="F1" s="1107"/>
      <c r="G1" s="1107"/>
      <c r="H1" s="1107"/>
      <c r="I1" s="1107"/>
      <c r="J1" s="1107"/>
      <c r="K1" s="1107"/>
      <c r="L1" s="1107"/>
      <c r="M1" s="1107"/>
      <c r="N1" s="1107"/>
      <c r="O1" s="1107"/>
      <c r="P1" s="1107"/>
      <c r="Q1" s="1107"/>
      <c r="R1" s="1107"/>
      <c r="S1" s="1107"/>
      <c r="T1" s="1107"/>
      <c r="U1" s="1107"/>
      <c r="V1" s="1107"/>
      <c r="W1" s="1107"/>
      <c r="X1" s="1107"/>
    </row>
    <row r="2" spans="1:24">
      <c r="A2" s="1475" t="s">
        <v>44</v>
      </c>
      <c r="B2" s="1476"/>
      <c r="C2" s="1476"/>
      <c r="D2" s="1476"/>
      <c r="E2" s="1476"/>
      <c r="F2" s="1476"/>
      <c r="G2" s="1476"/>
      <c r="H2" s="1476"/>
      <c r="I2" s="1476"/>
      <c r="J2" s="1476"/>
      <c r="K2" s="1476"/>
      <c r="L2" s="1476"/>
      <c r="M2" s="1476"/>
      <c r="N2" s="1476"/>
      <c r="O2" s="1476"/>
      <c r="P2" s="1476"/>
      <c r="Q2" s="1476"/>
      <c r="R2" s="1476"/>
      <c r="S2" s="1476"/>
      <c r="T2" s="1476"/>
      <c r="U2" s="1476"/>
      <c r="V2" s="1476"/>
      <c r="W2" s="1476"/>
      <c r="X2" s="1477"/>
    </row>
    <row r="3" spans="1:24" s="4" customFormat="1" ht="26.25">
      <c r="A3" s="1470"/>
      <c r="B3" s="1471"/>
      <c r="C3" s="1471"/>
      <c r="D3" s="1471"/>
      <c r="E3" s="1471"/>
      <c r="F3" s="1471"/>
      <c r="G3" s="1471"/>
      <c r="H3" s="1471"/>
      <c r="I3" s="1471"/>
      <c r="J3" s="1471"/>
      <c r="K3" s="1471"/>
      <c r="L3" s="1471"/>
      <c r="M3" s="1471"/>
      <c r="N3" s="1471"/>
      <c r="O3" s="1471"/>
      <c r="P3" s="1471"/>
      <c r="Q3" s="1471"/>
      <c r="R3" s="1471"/>
      <c r="S3" s="1471"/>
      <c r="T3" s="1471"/>
      <c r="U3" s="1471"/>
      <c r="V3" s="1471"/>
      <c r="W3" s="1471"/>
      <c r="X3" s="1472"/>
    </row>
    <row r="4" spans="1:24" ht="7.15" customHeight="1">
      <c r="A4" s="1473"/>
      <c r="B4" s="1473"/>
      <c r="C4" s="1473"/>
      <c r="D4" s="1473"/>
      <c r="E4" s="1473"/>
      <c r="F4" s="1473"/>
      <c r="G4" s="1473"/>
      <c r="H4" s="1473"/>
      <c r="I4" s="1473"/>
      <c r="J4" s="1473"/>
      <c r="K4" s="1473"/>
      <c r="L4" s="1473"/>
      <c r="M4" s="1473"/>
      <c r="N4" s="1473"/>
      <c r="O4" s="1473"/>
      <c r="P4" s="1473"/>
      <c r="Q4" s="1473"/>
      <c r="R4" s="1473"/>
      <c r="S4" s="1473"/>
      <c r="T4" s="1473"/>
      <c r="U4" s="1473"/>
      <c r="V4" s="1473"/>
      <c r="W4" s="1473"/>
      <c r="X4" s="1473"/>
    </row>
    <row r="5" spans="1:24" s="509" customFormat="1" ht="13.15" customHeight="1">
      <c r="A5" s="1474" t="s">
        <v>2</v>
      </c>
      <c r="B5" s="1474"/>
      <c r="C5" s="1474"/>
      <c r="D5" s="1474"/>
      <c r="E5" s="1478" t="s">
        <v>0</v>
      </c>
      <c r="F5" s="1479"/>
      <c r="G5" s="1484" t="s">
        <v>46</v>
      </c>
      <c r="H5" s="1485"/>
      <c r="I5" s="1485"/>
      <c r="J5" s="1485"/>
      <c r="K5" s="1485"/>
      <c r="L5" s="1486"/>
      <c r="M5" s="1487" t="s">
        <v>47</v>
      </c>
      <c r="N5" s="1482"/>
      <c r="O5" s="1482"/>
      <c r="P5" s="1482"/>
      <c r="Q5" s="1483"/>
      <c r="R5" s="508"/>
      <c r="S5" s="1487" t="s">
        <v>26</v>
      </c>
      <c r="T5" s="1482"/>
      <c r="U5" s="1483"/>
      <c r="V5" s="508"/>
      <c r="W5" s="1482" t="s">
        <v>27</v>
      </c>
      <c r="X5" s="1483"/>
    </row>
    <row r="6" spans="1:24" s="511" customFormat="1">
      <c r="A6" s="1491"/>
      <c r="B6" s="1491"/>
      <c r="C6" s="1491"/>
      <c r="D6" s="1491"/>
      <c r="E6" s="1489"/>
      <c r="F6" s="1490"/>
      <c r="G6" s="1495"/>
      <c r="H6" s="1496"/>
      <c r="I6" s="1496"/>
      <c r="J6" s="1496"/>
      <c r="K6" s="1496"/>
      <c r="L6" s="1497"/>
      <c r="M6" s="1488"/>
      <c r="N6" s="1480"/>
      <c r="O6" s="1480"/>
      <c r="P6" s="1480"/>
      <c r="Q6" s="1481"/>
      <c r="R6" s="510"/>
      <c r="S6" s="1488"/>
      <c r="T6" s="1480"/>
      <c r="U6" s="1481"/>
      <c r="V6" s="510"/>
      <c r="W6" s="1480"/>
      <c r="X6" s="1481"/>
    </row>
    <row r="7" spans="1:24" ht="18" customHeight="1">
      <c r="A7" s="213"/>
      <c r="B7" s="213"/>
      <c r="C7" s="214"/>
      <c r="D7" s="1493"/>
      <c r="E7" s="1493"/>
      <c r="F7" s="1493"/>
      <c r="G7" s="1493"/>
      <c r="H7" s="1493"/>
      <c r="I7" s="1493"/>
      <c r="J7" s="1493"/>
      <c r="K7" s="1493"/>
      <c r="L7" s="1493"/>
      <c r="M7" s="1493"/>
      <c r="N7" s="1493"/>
      <c r="O7" s="1493"/>
      <c r="P7" s="1493"/>
      <c r="Q7" s="1493"/>
      <c r="R7" s="1493"/>
      <c r="S7" s="1493"/>
      <c r="T7" s="1493"/>
      <c r="U7" s="215"/>
      <c r="V7" s="213"/>
      <c r="W7" s="213"/>
      <c r="X7" s="1"/>
    </row>
    <row r="8" spans="1:24" ht="6" customHeight="1">
      <c r="A8" s="1492" t="s">
        <v>4</v>
      </c>
      <c r="B8" s="1498" t="s">
        <v>5</v>
      </c>
      <c r="C8" s="1503"/>
      <c r="D8" s="1499" t="s">
        <v>3</v>
      </c>
      <c r="E8" s="1500"/>
      <c r="F8" s="1500" t="s">
        <v>19</v>
      </c>
      <c r="G8" s="216"/>
      <c r="H8" s="217"/>
      <c r="I8" s="217"/>
      <c r="J8" s="220"/>
      <c r="K8" s="220"/>
      <c r="L8" s="220"/>
      <c r="M8" s="220"/>
      <c r="N8" s="220"/>
      <c r="O8" s="220"/>
      <c r="P8" s="221"/>
      <c r="Q8" s="221"/>
      <c r="R8" s="221"/>
      <c r="S8" s="221"/>
      <c r="T8" s="222"/>
      <c r="U8" s="222"/>
      <c r="V8" s="222"/>
      <c r="W8" s="221"/>
      <c r="X8" s="223"/>
    </row>
    <row r="9" spans="1:24" ht="10.5" customHeight="1">
      <c r="A9" s="1492"/>
      <c r="B9" s="1498"/>
      <c r="C9" s="1503"/>
      <c r="D9" s="1499"/>
      <c r="E9" s="1500"/>
      <c r="F9" s="1500"/>
      <c r="G9" s="216"/>
      <c r="H9" s="218"/>
      <c r="I9" s="1494" t="s">
        <v>39</v>
      </c>
      <c r="J9" s="1494"/>
      <c r="K9" s="1494"/>
      <c r="L9" s="1494"/>
      <c r="M9" s="1494" t="s">
        <v>6</v>
      </c>
      <c r="N9" s="1494"/>
      <c r="O9" s="1494"/>
      <c r="P9" s="1494"/>
      <c r="Q9" s="1494" t="s">
        <v>7</v>
      </c>
      <c r="R9" s="1494"/>
      <c r="S9" s="1494"/>
      <c r="T9" s="1494"/>
      <c r="U9" s="1500" t="s">
        <v>8</v>
      </c>
      <c r="V9" s="1500"/>
      <c r="W9" s="1500"/>
      <c r="X9" s="1500"/>
    </row>
    <row r="10" spans="1:24" s="7" customFormat="1" ht="10.5" customHeight="1">
      <c r="A10" s="1492"/>
      <c r="B10" s="1498"/>
      <c r="C10" s="1504"/>
      <c r="D10" s="1501"/>
      <c r="E10" s="1502"/>
      <c r="F10" s="1502"/>
      <c r="G10" s="219"/>
      <c r="H10" s="219"/>
      <c r="I10" s="1507" t="s">
        <v>9</v>
      </c>
      <c r="J10" s="1507"/>
      <c r="K10" s="1507"/>
      <c r="L10" s="1507"/>
      <c r="M10" s="1507" t="s">
        <v>9</v>
      </c>
      <c r="N10" s="1507"/>
      <c r="O10" s="1507"/>
      <c r="P10" s="1507"/>
      <c r="Q10" s="1507" t="s">
        <v>9</v>
      </c>
      <c r="R10" s="1507"/>
      <c r="S10" s="1507"/>
      <c r="T10" s="1507"/>
      <c r="U10" s="1502"/>
      <c r="V10" s="1502"/>
      <c r="W10" s="1502"/>
      <c r="X10" s="1502"/>
    </row>
    <row r="11" spans="1:24" s="7" customFormat="1">
      <c r="A11" s="1454">
        <v>1</v>
      </c>
      <c r="B11" s="1450">
        <v>1</v>
      </c>
      <c r="C11" s="1447"/>
      <c r="D11" s="1442"/>
      <c r="E11" s="1441"/>
      <c r="F11" s="1441"/>
      <c r="G11" s="36"/>
      <c r="H11" s="25"/>
      <c r="I11" s="25"/>
      <c r="J11" s="6"/>
      <c r="K11" s="79"/>
      <c r="L11" s="6"/>
      <c r="M11" s="6"/>
      <c r="N11" s="6"/>
      <c r="O11" s="79"/>
      <c r="P11" s="41"/>
      <c r="Q11" s="41"/>
      <c r="R11" s="41"/>
      <c r="S11" s="41"/>
      <c r="T11" s="41"/>
      <c r="U11" s="41"/>
      <c r="V11" s="41"/>
      <c r="W11" s="41"/>
    </row>
    <row r="12" spans="1:24" s="5" customFormat="1">
      <c r="A12" s="1453"/>
      <c r="B12" s="1451"/>
      <c r="C12" s="1448"/>
      <c r="D12" s="1443"/>
      <c r="E12" s="1439"/>
      <c r="F12" s="1446"/>
      <c r="G12" s="1404"/>
      <c r="H12" s="1438"/>
      <c r="I12" s="1438"/>
      <c r="J12" s="1404"/>
      <c r="K12" s="38"/>
      <c r="L12" s="1428"/>
      <c r="M12" s="1428"/>
      <c r="N12" s="1428"/>
      <c r="O12" s="81"/>
      <c r="P12" s="1400"/>
      <c r="Q12" s="1400"/>
      <c r="R12" s="1400"/>
      <c r="S12" s="24"/>
      <c r="T12" s="1400"/>
      <c r="U12" s="1400"/>
      <c r="V12" s="1400"/>
      <c r="W12" s="1400"/>
      <c r="X12" s="8"/>
    </row>
    <row r="13" spans="1:24" s="5" customFormat="1">
      <c r="A13" s="1452"/>
      <c r="B13" s="1450">
        <v>2</v>
      </c>
      <c r="C13" s="1447"/>
      <c r="D13" s="1510"/>
      <c r="E13" s="1508"/>
      <c r="F13" s="1513"/>
      <c r="G13" s="1439"/>
      <c r="H13" s="1439"/>
      <c r="I13" s="1439"/>
      <c r="J13" s="1407"/>
      <c r="K13" s="38"/>
      <c r="L13" s="1428"/>
      <c r="M13" s="1428"/>
      <c r="N13" s="1428"/>
      <c r="O13" s="81"/>
      <c r="P13" s="1400"/>
      <c r="Q13" s="1400"/>
      <c r="R13" s="1400"/>
      <c r="S13" s="24"/>
      <c r="T13" s="1400"/>
      <c r="U13" s="1400"/>
      <c r="V13" s="1400"/>
      <c r="W13" s="1400"/>
      <c r="X13" s="8"/>
    </row>
    <row r="14" spans="1:24" s="5" customFormat="1">
      <c r="A14" s="1453"/>
      <c r="B14" s="1451"/>
      <c r="C14" s="1448"/>
      <c r="D14" s="1511"/>
      <c r="E14" s="1509"/>
      <c r="F14" s="1514"/>
      <c r="G14" s="404"/>
      <c r="H14" s="1411"/>
      <c r="I14" s="1411"/>
      <c r="J14" s="1412"/>
      <c r="K14" s="1403"/>
      <c r="L14" s="1404"/>
      <c r="M14" s="1404"/>
      <c r="N14" s="1404"/>
      <c r="O14" s="38"/>
      <c r="P14" s="1400"/>
      <c r="Q14" s="1400"/>
      <c r="R14" s="1400"/>
      <c r="S14" s="24"/>
      <c r="T14" s="1400"/>
      <c r="U14" s="1400"/>
      <c r="V14" s="1400"/>
      <c r="W14" s="1400"/>
      <c r="X14" s="8"/>
    </row>
    <row r="15" spans="1:24" s="5" customFormat="1">
      <c r="A15" s="1454"/>
      <c r="B15" s="1450">
        <v>3</v>
      </c>
      <c r="C15" s="1447"/>
      <c r="D15" s="1442"/>
      <c r="E15" s="1441"/>
      <c r="F15" s="1441"/>
      <c r="G15" s="78"/>
      <c r="H15" s="1409"/>
      <c r="I15" s="1409"/>
      <c r="J15" s="1410"/>
      <c r="K15" s="1406"/>
      <c r="L15" s="1407"/>
      <c r="M15" s="1407"/>
      <c r="N15" s="1407"/>
      <c r="O15" s="38"/>
      <c r="P15" s="1400"/>
      <c r="Q15" s="1400"/>
      <c r="R15" s="1400"/>
      <c r="S15" s="24"/>
      <c r="T15" s="1400"/>
      <c r="U15" s="1400"/>
      <c r="V15" s="1400"/>
      <c r="W15" s="1400"/>
      <c r="X15" s="8"/>
    </row>
    <row r="16" spans="1:24" s="5" customFormat="1">
      <c r="A16" s="1453"/>
      <c r="B16" s="1451"/>
      <c r="C16" s="1448"/>
      <c r="D16" s="1443"/>
      <c r="E16" s="1439"/>
      <c r="F16" s="1446"/>
      <c r="G16" s="1404"/>
      <c r="H16" s="1404"/>
      <c r="I16" s="1404"/>
      <c r="J16" s="1405"/>
      <c r="K16" s="405"/>
      <c r="L16" s="1411"/>
      <c r="M16" s="1411"/>
      <c r="N16" s="1412"/>
      <c r="O16" s="82"/>
      <c r="P16" s="1400"/>
      <c r="Q16" s="1400"/>
      <c r="R16" s="1400"/>
      <c r="S16" s="24"/>
      <c r="T16" s="1400"/>
      <c r="U16" s="1400"/>
      <c r="V16" s="1400"/>
      <c r="W16" s="1400"/>
      <c r="X16" s="8"/>
    </row>
    <row r="17" spans="1:24" s="5" customFormat="1">
      <c r="A17" s="1452"/>
      <c r="B17" s="1450">
        <v>4</v>
      </c>
      <c r="C17" s="1447"/>
      <c r="D17" s="1442"/>
      <c r="E17" s="1441"/>
      <c r="F17" s="1444"/>
      <c r="G17" s="1407"/>
      <c r="H17" s="1407"/>
      <c r="I17" s="1407"/>
      <c r="J17" s="1408"/>
      <c r="K17" s="365"/>
      <c r="L17" s="1409"/>
      <c r="M17" s="1409"/>
      <c r="N17" s="1410"/>
      <c r="O17" s="82"/>
      <c r="P17" s="1400"/>
      <c r="Q17" s="1400"/>
      <c r="R17" s="1400"/>
      <c r="S17" s="24"/>
      <c r="T17" s="1400"/>
      <c r="U17" s="1400"/>
      <c r="V17" s="1400"/>
      <c r="W17" s="1400"/>
      <c r="X17" s="8"/>
    </row>
    <row r="18" spans="1:24" s="5" customFormat="1">
      <c r="A18" s="1453"/>
      <c r="B18" s="1451"/>
      <c r="C18" s="1448"/>
      <c r="D18" s="1443"/>
      <c r="E18" s="1439"/>
      <c r="F18" s="1445"/>
      <c r="G18" s="160"/>
      <c r="H18" s="1411"/>
      <c r="I18" s="1411"/>
      <c r="J18" s="1411"/>
      <c r="K18" s="268"/>
      <c r="L18" s="1440"/>
      <c r="M18" s="1440"/>
      <c r="N18" s="1449"/>
      <c r="O18" s="1403"/>
      <c r="P18" s="1404"/>
      <c r="Q18" s="1404"/>
      <c r="R18" s="1404"/>
      <c r="S18" s="38"/>
      <c r="T18" s="1400"/>
      <c r="U18" s="1400"/>
      <c r="V18" s="1400"/>
      <c r="W18" s="1400"/>
      <c r="X18" s="8"/>
    </row>
    <row r="19" spans="1:24" s="5" customFormat="1">
      <c r="A19" s="1452"/>
      <c r="B19" s="1450">
        <v>5</v>
      </c>
      <c r="C19" s="1447"/>
      <c r="D19" s="1442"/>
      <c r="E19" s="1441"/>
      <c r="F19" s="1441"/>
      <c r="G19" s="78"/>
      <c r="H19" s="1409"/>
      <c r="I19" s="1409"/>
      <c r="J19" s="1409"/>
      <c r="K19" s="268"/>
      <c r="L19" s="1440"/>
      <c r="M19" s="1440"/>
      <c r="N19" s="1449"/>
      <c r="O19" s="1406"/>
      <c r="P19" s="1407"/>
      <c r="Q19" s="1407"/>
      <c r="R19" s="1407"/>
      <c r="S19" s="38"/>
      <c r="T19" s="1400"/>
      <c r="U19" s="1400"/>
      <c r="V19" s="1400"/>
      <c r="W19" s="1400"/>
      <c r="X19" s="8"/>
    </row>
    <row r="20" spans="1:24" s="5" customFormat="1">
      <c r="A20" s="1453"/>
      <c r="B20" s="1451"/>
      <c r="C20" s="1448"/>
      <c r="D20" s="1443"/>
      <c r="E20" s="1439"/>
      <c r="F20" s="1446"/>
      <c r="G20" s="1404"/>
      <c r="H20" s="1438"/>
      <c r="I20" s="1438"/>
      <c r="J20" s="1404"/>
      <c r="K20" s="265"/>
      <c r="L20" s="1440"/>
      <c r="M20" s="1440"/>
      <c r="N20" s="1449"/>
      <c r="O20" s="269"/>
      <c r="P20" s="1411"/>
      <c r="Q20" s="1411"/>
      <c r="R20" s="1412"/>
      <c r="S20" s="35"/>
      <c r="T20" s="1400"/>
      <c r="U20" s="1400"/>
      <c r="V20" s="1400"/>
      <c r="W20" s="1400"/>
      <c r="X20" s="8"/>
    </row>
    <row r="21" spans="1:24" s="5" customFormat="1">
      <c r="A21" s="1452"/>
      <c r="B21" s="1450">
        <v>6</v>
      </c>
      <c r="C21" s="1447"/>
      <c r="D21" s="1442"/>
      <c r="E21" s="1441"/>
      <c r="F21" s="1444"/>
      <c r="G21" s="1439"/>
      <c r="H21" s="1439"/>
      <c r="I21" s="1439"/>
      <c r="J21" s="1407"/>
      <c r="K21" s="265"/>
      <c r="L21" s="1440"/>
      <c r="M21" s="1440"/>
      <c r="N21" s="1449"/>
      <c r="O21" s="406"/>
      <c r="P21" s="1409"/>
      <c r="Q21" s="1409"/>
      <c r="R21" s="1410"/>
      <c r="S21" s="82"/>
      <c r="T21" s="1400"/>
      <c r="U21" s="1400"/>
      <c r="V21" s="1400"/>
      <c r="W21" s="1400"/>
      <c r="X21" s="8"/>
    </row>
    <row r="22" spans="1:24" s="5" customFormat="1">
      <c r="A22" s="1453"/>
      <c r="B22" s="1451"/>
      <c r="C22" s="1448"/>
      <c r="D22" s="1443"/>
      <c r="E22" s="1439"/>
      <c r="F22" s="1445"/>
      <c r="G22" s="404"/>
      <c r="H22" s="1411"/>
      <c r="I22" s="1411"/>
      <c r="J22" s="1412"/>
      <c r="K22" s="1403"/>
      <c r="L22" s="1404"/>
      <c r="M22" s="1404"/>
      <c r="N22" s="1404"/>
      <c r="O22" s="365"/>
      <c r="P22" s="1440"/>
      <c r="Q22" s="1440"/>
      <c r="R22" s="1401"/>
      <c r="S22" s="42"/>
      <c r="T22" s="1400"/>
      <c r="U22" s="1400"/>
      <c r="V22" s="1400"/>
      <c r="W22" s="1400"/>
      <c r="X22" s="8"/>
    </row>
    <row r="23" spans="1:24" s="5" customFormat="1">
      <c r="A23" s="1454"/>
      <c r="B23" s="1450">
        <v>7</v>
      </c>
      <c r="C23" s="1447"/>
      <c r="D23" s="1510"/>
      <c r="E23" s="1508"/>
      <c r="F23" s="1508"/>
      <c r="G23" s="78"/>
      <c r="H23" s="1409"/>
      <c r="I23" s="1409"/>
      <c r="J23" s="1410"/>
      <c r="K23" s="1406"/>
      <c r="L23" s="1407"/>
      <c r="M23" s="1407"/>
      <c r="N23" s="1407"/>
      <c r="O23" s="365"/>
      <c r="P23" s="1399"/>
      <c r="Q23" s="1399"/>
      <c r="R23" s="1401"/>
      <c r="S23" s="42"/>
      <c r="T23" s="1400"/>
      <c r="U23" s="1400"/>
      <c r="V23" s="1400"/>
      <c r="W23" s="1400"/>
      <c r="X23" s="8"/>
    </row>
    <row r="24" spans="1:24" s="5" customFormat="1">
      <c r="A24" s="1453"/>
      <c r="B24" s="1451"/>
      <c r="C24" s="1448"/>
      <c r="D24" s="1511"/>
      <c r="E24" s="1509"/>
      <c r="F24" s="1512"/>
      <c r="G24" s="1404"/>
      <c r="H24" s="1404"/>
      <c r="I24" s="1404"/>
      <c r="J24" s="1405"/>
      <c r="K24" s="405"/>
      <c r="L24" s="1411"/>
      <c r="M24" s="1411"/>
      <c r="N24" s="1411"/>
      <c r="O24" s="268"/>
      <c r="P24" s="1399"/>
      <c r="Q24" s="1399"/>
      <c r="R24" s="1401"/>
      <c r="S24" s="42"/>
      <c r="T24" s="1400"/>
      <c r="U24" s="1400"/>
      <c r="V24" s="1400"/>
      <c r="W24" s="1400"/>
      <c r="X24" s="8"/>
    </row>
    <row r="25" spans="1:24" s="5" customFormat="1">
      <c r="A25" s="1455" t="s">
        <v>217</v>
      </c>
      <c r="B25" s="1450">
        <v>8</v>
      </c>
      <c r="C25" s="1447"/>
      <c r="D25" s="1442"/>
      <c r="E25" s="1441"/>
      <c r="F25" s="1444"/>
      <c r="G25" s="1407"/>
      <c r="H25" s="1407"/>
      <c r="I25" s="1407"/>
      <c r="J25" s="1408"/>
      <c r="K25" s="365"/>
      <c r="L25" s="1409"/>
      <c r="M25" s="1409"/>
      <c r="N25" s="1409"/>
      <c r="O25" s="268"/>
      <c r="P25" s="1399"/>
      <c r="Q25" s="1399"/>
      <c r="R25" s="1401"/>
      <c r="S25" s="42"/>
      <c r="T25" s="1400"/>
      <c r="U25" s="1400"/>
      <c r="V25" s="1400"/>
      <c r="W25" s="1400"/>
      <c r="X25" s="8"/>
    </row>
    <row r="26" spans="1:24" s="5" customFormat="1">
      <c r="A26" s="1453"/>
      <c r="B26" s="1451"/>
      <c r="C26" s="1448"/>
      <c r="D26" s="1443"/>
      <c r="E26" s="1439"/>
      <c r="F26" s="1445"/>
      <c r="G26" s="160"/>
      <c r="H26" s="1411"/>
      <c r="I26" s="1411"/>
      <c r="J26" s="1411"/>
      <c r="K26" s="268"/>
      <c r="L26" s="1440"/>
      <c r="M26" s="1440"/>
      <c r="N26" s="1440"/>
      <c r="O26" s="403"/>
      <c r="P26" s="1399"/>
      <c r="Q26" s="1399"/>
      <c r="R26" s="1401"/>
      <c r="S26" s="1403"/>
      <c r="T26" s="1404"/>
      <c r="U26" s="1404"/>
      <c r="V26" s="1404"/>
      <c r="W26" s="1404"/>
      <c r="X26" s="8"/>
    </row>
    <row r="27" spans="1:24" s="5" customFormat="1">
      <c r="A27" s="1455" t="s">
        <v>75</v>
      </c>
      <c r="B27" s="1450">
        <v>9</v>
      </c>
      <c r="C27" s="1447"/>
      <c r="D27" s="1442"/>
      <c r="E27" s="1441"/>
      <c r="F27" s="1441"/>
      <c r="G27" s="78"/>
      <c r="H27" s="1409"/>
      <c r="I27" s="1409"/>
      <c r="J27" s="1409"/>
      <c r="K27" s="268"/>
      <c r="L27" s="1440"/>
      <c r="M27" s="1440"/>
      <c r="N27" s="1440"/>
      <c r="O27" s="403"/>
      <c r="P27" s="1399"/>
      <c r="Q27" s="1399"/>
      <c r="R27" s="1401"/>
      <c r="S27" s="1406"/>
      <c r="T27" s="1407"/>
      <c r="U27" s="1407"/>
      <c r="V27" s="1407"/>
      <c r="W27" s="1407"/>
      <c r="X27" s="8"/>
    </row>
    <row r="28" spans="1:24" s="5" customFormat="1">
      <c r="A28" s="1453"/>
      <c r="B28" s="1451"/>
      <c r="C28" s="1448"/>
      <c r="D28" s="1443"/>
      <c r="E28" s="1439"/>
      <c r="F28" s="1446"/>
      <c r="G28" s="1404"/>
      <c r="H28" s="1438"/>
      <c r="I28" s="1438"/>
      <c r="J28" s="1404"/>
      <c r="K28" s="265"/>
      <c r="L28" s="1440"/>
      <c r="M28" s="1440"/>
      <c r="N28" s="1440"/>
      <c r="O28" s="403"/>
      <c r="P28" s="1399"/>
      <c r="Q28" s="1399"/>
      <c r="R28" s="1401"/>
      <c r="S28" s="405"/>
      <c r="T28" s="1411"/>
      <c r="U28" s="1411"/>
      <c r="V28" s="1411"/>
      <c r="W28" s="1412"/>
      <c r="X28" s="8"/>
    </row>
    <row r="29" spans="1:24" s="5" customFormat="1">
      <c r="A29" s="1454"/>
      <c r="B29" s="1450">
        <v>10</v>
      </c>
      <c r="C29" s="1447"/>
      <c r="D29" s="1510"/>
      <c r="E29" s="1508"/>
      <c r="F29" s="1513"/>
      <c r="G29" s="1439"/>
      <c r="H29" s="1439"/>
      <c r="I29" s="1439"/>
      <c r="J29" s="1407"/>
      <c r="K29" s="265"/>
      <c r="L29" s="1440"/>
      <c r="M29" s="1440"/>
      <c r="N29" s="1440"/>
      <c r="O29" s="403"/>
      <c r="P29" s="1399"/>
      <c r="Q29" s="1399"/>
      <c r="R29" s="1401"/>
      <c r="S29" s="365"/>
      <c r="T29" s="1409"/>
      <c r="U29" s="1409"/>
      <c r="V29" s="1409"/>
      <c r="W29" s="1410"/>
      <c r="X29" s="8"/>
    </row>
    <row r="30" spans="1:24" s="5" customFormat="1">
      <c r="A30" s="1453"/>
      <c r="B30" s="1451"/>
      <c r="C30" s="1448"/>
      <c r="D30" s="1511"/>
      <c r="E30" s="1509"/>
      <c r="F30" s="1514"/>
      <c r="G30" s="404"/>
      <c r="H30" s="1411"/>
      <c r="I30" s="1411"/>
      <c r="J30" s="1412"/>
      <c r="K30" s="1403"/>
      <c r="L30" s="1404"/>
      <c r="M30" s="1404"/>
      <c r="N30" s="1404"/>
      <c r="O30" s="265"/>
      <c r="P30" s="1399"/>
      <c r="Q30" s="1399"/>
      <c r="R30" s="1401"/>
      <c r="S30" s="365"/>
      <c r="T30" s="1399"/>
      <c r="U30" s="1399"/>
      <c r="V30" s="1399"/>
      <c r="W30" s="1401"/>
      <c r="X30" s="8"/>
    </row>
    <row r="31" spans="1:24" s="5" customFormat="1">
      <c r="A31" s="1454"/>
      <c r="B31" s="1450">
        <v>11</v>
      </c>
      <c r="C31" s="1447"/>
      <c r="D31" s="1442"/>
      <c r="E31" s="1441"/>
      <c r="F31" s="1441"/>
      <c r="G31" s="78"/>
      <c r="H31" s="1409"/>
      <c r="I31" s="1409"/>
      <c r="J31" s="1410"/>
      <c r="K31" s="1406"/>
      <c r="L31" s="1407"/>
      <c r="M31" s="1407"/>
      <c r="N31" s="1407"/>
      <c r="O31" s="265"/>
      <c r="P31" s="1399"/>
      <c r="Q31" s="1399"/>
      <c r="R31" s="1401"/>
      <c r="S31" s="365"/>
      <c r="T31" s="1399"/>
      <c r="U31" s="1399"/>
      <c r="V31" s="1399"/>
      <c r="W31" s="1401"/>
      <c r="X31" s="8"/>
    </row>
    <row r="32" spans="1:24" s="5" customFormat="1">
      <c r="A32" s="1453"/>
      <c r="B32" s="1451"/>
      <c r="C32" s="1448"/>
      <c r="D32" s="1443"/>
      <c r="E32" s="1439"/>
      <c r="F32" s="1446"/>
      <c r="G32" s="1404"/>
      <c r="H32" s="1404"/>
      <c r="I32" s="1404"/>
      <c r="J32" s="1405"/>
      <c r="K32" s="405"/>
      <c r="L32" s="1411"/>
      <c r="M32" s="1411"/>
      <c r="N32" s="1412"/>
      <c r="O32" s="271"/>
      <c r="P32" s="1399"/>
      <c r="Q32" s="1399"/>
      <c r="R32" s="1401"/>
      <c r="S32" s="365"/>
      <c r="T32" s="1399"/>
      <c r="U32" s="1399"/>
      <c r="V32" s="1399"/>
      <c r="W32" s="1401"/>
      <c r="X32" s="8"/>
    </row>
    <row r="33" spans="1:24" s="5" customFormat="1">
      <c r="A33" s="1454"/>
      <c r="B33" s="1450">
        <v>12</v>
      </c>
      <c r="C33" s="1447"/>
      <c r="D33" s="1442"/>
      <c r="E33" s="1441"/>
      <c r="F33" s="1444"/>
      <c r="G33" s="1407"/>
      <c r="H33" s="1407"/>
      <c r="I33" s="1407"/>
      <c r="J33" s="1408"/>
      <c r="K33" s="365"/>
      <c r="L33" s="1409"/>
      <c r="M33" s="1409"/>
      <c r="N33" s="1410"/>
      <c r="O33" s="271"/>
      <c r="P33" s="1399"/>
      <c r="Q33" s="1399"/>
      <c r="R33" s="1401"/>
      <c r="S33" s="365"/>
      <c r="T33" s="1399"/>
      <c r="U33" s="1399"/>
      <c r="V33" s="1399"/>
      <c r="W33" s="1401"/>
      <c r="X33" s="8"/>
    </row>
    <row r="34" spans="1:24" s="5" customFormat="1">
      <c r="A34" s="1453"/>
      <c r="B34" s="1451"/>
      <c r="C34" s="1448"/>
      <c r="D34" s="1443"/>
      <c r="E34" s="1439"/>
      <c r="F34" s="1445"/>
      <c r="G34" s="160"/>
      <c r="H34" s="1411"/>
      <c r="I34" s="1411"/>
      <c r="J34" s="1411"/>
      <c r="K34" s="268"/>
      <c r="L34" s="1440"/>
      <c r="M34" s="1440"/>
      <c r="N34" s="1449"/>
      <c r="O34" s="1403"/>
      <c r="P34" s="1404"/>
      <c r="Q34" s="1404"/>
      <c r="R34" s="1404"/>
      <c r="S34" s="365"/>
      <c r="T34" s="1399"/>
      <c r="U34" s="1399"/>
      <c r="V34" s="1399"/>
      <c r="W34" s="1401"/>
      <c r="X34" s="8"/>
    </row>
    <row r="35" spans="1:24" s="5" customFormat="1">
      <c r="A35" s="1452"/>
      <c r="B35" s="1450">
        <v>13</v>
      </c>
      <c r="C35" s="1447"/>
      <c r="D35" s="1442"/>
      <c r="E35" s="1441"/>
      <c r="F35" s="1441"/>
      <c r="G35" s="78"/>
      <c r="H35" s="1409"/>
      <c r="I35" s="1409"/>
      <c r="J35" s="1409"/>
      <c r="K35" s="268"/>
      <c r="L35" s="1440"/>
      <c r="M35" s="1440"/>
      <c r="N35" s="1449"/>
      <c r="O35" s="1406"/>
      <c r="P35" s="1407"/>
      <c r="Q35" s="1407"/>
      <c r="R35" s="1407"/>
      <c r="S35" s="365"/>
      <c r="T35" s="1399"/>
      <c r="U35" s="1399"/>
      <c r="V35" s="1399"/>
      <c r="W35" s="1401"/>
      <c r="X35" s="8"/>
    </row>
    <row r="36" spans="1:24" s="5" customFormat="1">
      <c r="A36" s="1453"/>
      <c r="B36" s="1451"/>
      <c r="C36" s="1448"/>
      <c r="D36" s="1443"/>
      <c r="E36" s="1439"/>
      <c r="F36" s="1446"/>
      <c r="G36" s="1404"/>
      <c r="H36" s="1438"/>
      <c r="I36" s="1438"/>
      <c r="J36" s="1404"/>
      <c r="K36" s="265"/>
      <c r="L36" s="1440"/>
      <c r="M36" s="1440"/>
      <c r="N36" s="1449"/>
      <c r="O36" s="269"/>
      <c r="P36" s="1411"/>
      <c r="Q36" s="1411"/>
      <c r="R36" s="1411"/>
      <c r="S36" s="268"/>
      <c r="T36" s="1399"/>
      <c r="U36" s="1399"/>
      <c r="V36" s="1399"/>
      <c r="W36" s="1401"/>
      <c r="X36" s="8"/>
    </row>
    <row r="37" spans="1:24" s="5" customFormat="1">
      <c r="A37" s="1452"/>
      <c r="B37" s="1450">
        <v>14</v>
      </c>
      <c r="C37" s="1447"/>
      <c r="D37" s="1442"/>
      <c r="E37" s="1441"/>
      <c r="F37" s="1444"/>
      <c r="G37" s="1439"/>
      <c r="H37" s="1439"/>
      <c r="I37" s="1439"/>
      <c r="J37" s="1407"/>
      <c r="K37" s="265"/>
      <c r="L37" s="1440"/>
      <c r="M37" s="1440"/>
      <c r="N37" s="1449"/>
      <c r="O37" s="406"/>
      <c r="P37" s="1409"/>
      <c r="Q37" s="1409"/>
      <c r="R37" s="1409"/>
      <c r="S37" s="268"/>
      <c r="T37" s="1399"/>
      <c r="U37" s="1399"/>
      <c r="V37" s="1399"/>
      <c r="W37" s="1401"/>
      <c r="X37" s="8"/>
    </row>
    <row r="38" spans="1:24" s="5" customFormat="1">
      <c r="A38" s="1453"/>
      <c r="B38" s="1451"/>
      <c r="C38" s="1448"/>
      <c r="D38" s="1443"/>
      <c r="E38" s="1439"/>
      <c r="F38" s="1445"/>
      <c r="G38" s="404"/>
      <c r="H38" s="1411"/>
      <c r="I38" s="1411"/>
      <c r="J38" s="1412"/>
      <c r="K38" s="1403"/>
      <c r="L38" s="1404"/>
      <c r="M38" s="1404"/>
      <c r="N38" s="1404"/>
      <c r="O38" s="365"/>
      <c r="P38" s="1440"/>
      <c r="Q38" s="1440"/>
      <c r="R38" s="1399"/>
      <c r="S38" s="265"/>
      <c r="T38" s="1399"/>
      <c r="U38" s="1399"/>
      <c r="V38" s="1399"/>
      <c r="W38" s="1401"/>
      <c r="X38" s="8"/>
    </row>
    <row r="39" spans="1:24" s="5" customFormat="1">
      <c r="A39" s="1454"/>
      <c r="B39" s="1450">
        <v>15</v>
      </c>
      <c r="C39" s="1447"/>
      <c r="D39" s="1510"/>
      <c r="E39" s="1508"/>
      <c r="F39" s="1508"/>
      <c r="G39" s="78"/>
      <c r="H39" s="1409"/>
      <c r="I39" s="1409"/>
      <c r="J39" s="1410"/>
      <c r="K39" s="1406"/>
      <c r="L39" s="1407"/>
      <c r="M39" s="1407"/>
      <c r="N39" s="1407"/>
      <c r="O39" s="365"/>
      <c r="P39" s="1399"/>
      <c r="Q39" s="1399"/>
      <c r="R39" s="1399"/>
      <c r="S39" s="265"/>
      <c r="T39" s="1399"/>
      <c r="U39" s="1399"/>
      <c r="V39" s="1399"/>
      <c r="W39" s="1401"/>
      <c r="X39" s="8"/>
    </row>
    <row r="40" spans="1:24" s="5" customFormat="1">
      <c r="A40" s="1453"/>
      <c r="B40" s="1451"/>
      <c r="C40" s="1448"/>
      <c r="D40" s="1511"/>
      <c r="E40" s="1509"/>
      <c r="F40" s="1512"/>
      <c r="G40" s="1404"/>
      <c r="H40" s="1404"/>
      <c r="I40" s="1404"/>
      <c r="J40" s="1405"/>
      <c r="K40" s="405"/>
      <c r="L40" s="1411"/>
      <c r="M40" s="1411"/>
      <c r="N40" s="1411"/>
      <c r="O40" s="268"/>
      <c r="P40" s="1399"/>
      <c r="Q40" s="1399"/>
      <c r="R40" s="1399"/>
      <c r="S40" s="265"/>
      <c r="T40" s="1399"/>
      <c r="U40" s="1399"/>
      <c r="V40" s="1399"/>
      <c r="W40" s="1401"/>
      <c r="X40" s="8"/>
    </row>
    <row r="41" spans="1:24" s="5" customFormat="1">
      <c r="A41" s="1455" t="s">
        <v>217</v>
      </c>
      <c r="B41" s="1450">
        <v>16</v>
      </c>
      <c r="C41" s="1447"/>
      <c r="D41" s="1442"/>
      <c r="E41" s="1441"/>
      <c r="F41" s="1444"/>
      <c r="G41" s="1407"/>
      <c r="H41" s="1407"/>
      <c r="I41" s="1407"/>
      <c r="J41" s="1408"/>
      <c r="K41" s="365"/>
      <c r="L41" s="1409"/>
      <c r="M41" s="1409"/>
      <c r="N41" s="1409"/>
      <c r="O41" s="268"/>
      <c r="P41" s="1399"/>
      <c r="Q41" s="1399"/>
      <c r="R41" s="1399"/>
      <c r="S41" s="265"/>
      <c r="T41" s="1399"/>
      <c r="U41" s="1399"/>
      <c r="V41" s="1399"/>
      <c r="W41" s="1401"/>
      <c r="X41" s="8"/>
    </row>
    <row r="42" spans="1:24" s="5" customFormat="1">
      <c r="A42" s="1453"/>
      <c r="B42" s="1451"/>
      <c r="C42" s="1448"/>
      <c r="D42" s="1443"/>
      <c r="E42" s="1439"/>
      <c r="F42" s="1445"/>
      <c r="G42" s="160"/>
      <c r="H42" s="1411"/>
      <c r="I42" s="1411"/>
      <c r="J42" s="1411"/>
      <c r="K42" s="268"/>
      <c r="L42" s="1440"/>
      <c r="M42" s="1440"/>
      <c r="N42" s="1440"/>
      <c r="O42" s="403"/>
      <c r="P42" s="1399"/>
      <c r="Q42" s="1399"/>
      <c r="R42" s="1399"/>
      <c r="S42" s="265"/>
      <c r="T42" s="1399"/>
      <c r="U42" s="1399"/>
      <c r="V42" s="1399"/>
      <c r="W42" s="1401"/>
      <c r="X42" s="2"/>
    </row>
    <row r="43" spans="1:24" s="5" customFormat="1">
      <c r="A43" s="1455" t="s">
        <v>217</v>
      </c>
      <c r="B43" s="1450">
        <v>17</v>
      </c>
      <c r="C43" s="1447"/>
      <c r="D43" s="1442"/>
      <c r="E43" s="1441"/>
      <c r="F43" s="1441"/>
      <c r="G43" s="78"/>
      <c r="H43" s="1409"/>
      <c r="I43" s="1409"/>
      <c r="J43" s="1409"/>
      <c r="K43" s="268"/>
      <c r="L43" s="1440"/>
      <c r="M43" s="1440"/>
      <c r="N43" s="1440"/>
      <c r="O43" s="403"/>
      <c r="P43" s="1399"/>
      <c r="Q43" s="1399"/>
      <c r="R43" s="1399"/>
      <c r="S43" s="265"/>
      <c r="T43" s="1404"/>
      <c r="U43" s="1404"/>
      <c r="V43" s="1404"/>
      <c r="W43" s="1405"/>
      <c r="X43" s="9"/>
    </row>
    <row r="44" spans="1:24" s="5" customFormat="1">
      <c r="A44" s="1453"/>
      <c r="B44" s="1451"/>
      <c r="C44" s="1448"/>
      <c r="D44" s="1443"/>
      <c r="E44" s="1439"/>
      <c r="F44" s="1446"/>
      <c r="G44" s="1404"/>
      <c r="H44" s="1438"/>
      <c r="I44" s="1438"/>
      <c r="J44" s="1404"/>
      <c r="K44" s="265"/>
      <c r="L44" s="1440"/>
      <c r="M44" s="1440"/>
      <c r="N44" s="1440"/>
      <c r="O44" s="403"/>
      <c r="P44" s="1399"/>
      <c r="Q44" s="1399"/>
      <c r="R44" s="1399"/>
      <c r="S44" s="265"/>
      <c r="T44" s="1407"/>
      <c r="U44" s="1407"/>
      <c r="V44" s="1407"/>
      <c r="W44" s="1408"/>
      <c r="X44" s="9"/>
    </row>
    <row r="45" spans="1:24" s="5" customFormat="1">
      <c r="A45" s="1452"/>
      <c r="B45" s="1450">
        <v>18</v>
      </c>
      <c r="C45" s="1447"/>
      <c r="D45" s="1510"/>
      <c r="E45" s="1508"/>
      <c r="F45" s="1513"/>
      <c r="G45" s="1439"/>
      <c r="H45" s="1439"/>
      <c r="I45" s="1439"/>
      <c r="J45" s="1407"/>
      <c r="K45" s="265"/>
      <c r="L45" s="1440"/>
      <c r="M45" s="1440"/>
      <c r="N45" s="1440"/>
      <c r="O45" s="403"/>
      <c r="P45" s="1399"/>
      <c r="Q45" s="1399"/>
      <c r="R45" s="1399"/>
      <c r="S45" s="265"/>
      <c r="T45" s="1411"/>
      <c r="U45" s="1411"/>
      <c r="V45" s="1411"/>
      <c r="W45" s="407"/>
      <c r="X45" s="9"/>
    </row>
    <row r="46" spans="1:24" s="5" customFormat="1">
      <c r="A46" s="1453"/>
      <c r="B46" s="1451"/>
      <c r="C46" s="1448"/>
      <c r="D46" s="1511"/>
      <c r="E46" s="1509"/>
      <c r="F46" s="1514"/>
      <c r="G46" s="404"/>
      <c r="H46" s="1411"/>
      <c r="I46" s="1411"/>
      <c r="J46" s="1412"/>
      <c r="K46" s="1403"/>
      <c r="L46" s="1404"/>
      <c r="M46" s="1404"/>
      <c r="N46" s="1404"/>
      <c r="O46" s="265"/>
      <c r="P46" s="1399"/>
      <c r="Q46" s="1399"/>
      <c r="R46" s="1399"/>
      <c r="S46" s="265"/>
      <c r="T46" s="1409"/>
      <c r="U46" s="1409"/>
      <c r="V46" s="1409"/>
      <c r="W46" s="1410"/>
      <c r="X46" s="2"/>
    </row>
    <row r="47" spans="1:24" s="5" customFormat="1">
      <c r="A47" s="1454"/>
      <c r="B47" s="1450">
        <v>19</v>
      </c>
      <c r="C47" s="1447"/>
      <c r="D47" s="1442"/>
      <c r="E47" s="1441"/>
      <c r="F47" s="1441"/>
      <c r="G47" s="78"/>
      <c r="H47" s="1409"/>
      <c r="I47" s="1409"/>
      <c r="J47" s="1410"/>
      <c r="K47" s="1406"/>
      <c r="L47" s="1407"/>
      <c r="M47" s="1407"/>
      <c r="N47" s="1407"/>
      <c r="O47" s="265"/>
      <c r="P47" s="1399"/>
      <c r="Q47" s="1399"/>
      <c r="R47" s="1399"/>
      <c r="S47" s="265"/>
      <c r="T47" s="1399"/>
      <c r="U47" s="1399"/>
      <c r="V47" s="1399"/>
      <c r="W47" s="1401"/>
      <c r="X47" s="8"/>
    </row>
    <row r="48" spans="1:24" s="5" customFormat="1">
      <c r="A48" s="1453"/>
      <c r="B48" s="1451"/>
      <c r="C48" s="1448"/>
      <c r="D48" s="1443"/>
      <c r="E48" s="1439"/>
      <c r="F48" s="1446"/>
      <c r="G48" s="1404"/>
      <c r="H48" s="1404"/>
      <c r="I48" s="1404"/>
      <c r="J48" s="1405"/>
      <c r="K48" s="405"/>
      <c r="L48" s="1411"/>
      <c r="M48" s="1411"/>
      <c r="N48" s="1412"/>
      <c r="O48" s="271"/>
      <c r="P48" s="1399"/>
      <c r="Q48" s="1399"/>
      <c r="R48" s="1399"/>
      <c r="S48" s="265"/>
      <c r="T48" s="1399"/>
      <c r="U48" s="1399"/>
      <c r="V48" s="1399"/>
      <c r="W48" s="1401"/>
      <c r="X48" s="8"/>
    </row>
    <row r="49" spans="1:24" s="5" customFormat="1">
      <c r="A49" s="1454"/>
      <c r="B49" s="1450">
        <v>20</v>
      </c>
      <c r="C49" s="1447"/>
      <c r="D49" s="1442"/>
      <c r="E49" s="1441"/>
      <c r="F49" s="1444"/>
      <c r="G49" s="1407"/>
      <c r="H49" s="1407"/>
      <c r="I49" s="1407"/>
      <c r="J49" s="1408"/>
      <c r="K49" s="365"/>
      <c r="L49" s="1409"/>
      <c r="M49" s="1409"/>
      <c r="N49" s="1410"/>
      <c r="O49" s="271"/>
      <c r="P49" s="1399"/>
      <c r="Q49" s="1399"/>
      <c r="R49" s="1399"/>
      <c r="S49" s="265"/>
      <c r="T49" s="1399"/>
      <c r="U49" s="1399"/>
      <c r="V49" s="1399"/>
      <c r="W49" s="1401"/>
      <c r="X49" s="8"/>
    </row>
    <row r="50" spans="1:24" s="5" customFormat="1">
      <c r="A50" s="1453"/>
      <c r="B50" s="1451"/>
      <c r="C50" s="1448"/>
      <c r="D50" s="1443"/>
      <c r="E50" s="1439"/>
      <c r="F50" s="1445"/>
      <c r="G50" s="160"/>
      <c r="H50" s="1411"/>
      <c r="I50" s="1411"/>
      <c r="J50" s="1411"/>
      <c r="K50" s="268"/>
      <c r="L50" s="1440"/>
      <c r="M50" s="1440"/>
      <c r="N50" s="1449"/>
      <c r="O50" s="1403"/>
      <c r="P50" s="1404"/>
      <c r="Q50" s="1404"/>
      <c r="R50" s="1404"/>
      <c r="S50" s="265"/>
      <c r="T50" s="1399"/>
      <c r="U50" s="1399"/>
      <c r="V50" s="1399"/>
      <c r="W50" s="1401"/>
      <c r="X50" s="8"/>
    </row>
    <row r="51" spans="1:24" s="5" customFormat="1">
      <c r="A51" s="1454"/>
      <c r="B51" s="1450">
        <v>21</v>
      </c>
      <c r="C51" s="1447"/>
      <c r="D51" s="1442"/>
      <c r="E51" s="1441"/>
      <c r="F51" s="1441"/>
      <c r="G51" s="78"/>
      <c r="H51" s="1409"/>
      <c r="I51" s="1409"/>
      <c r="J51" s="1409"/>
      <c r="K51" s="268"/>
      <c r="L51" s="1440"/>
      <c r="M51" s="1440"/>
      <c r="N51" s="1449"/>
      <c r="O51" s="1406"/>
      <c r="P51" s="1407"/>
      <c r="Q51" s="1407"/>
      <c r="R51" s="1407"/>
      <c r="S51" s="265"/>
      <c r="T51" s="1399"/>
      <c r="U51" s="1399"/>
      <c r="V51" s="1399"/>
      <c r="W51" s="1401"/>
      <c r="X51" s="8"/>
    </row>
    <row r="52" spans="1:24" s="5" customFormat="1">
      <c r="A52" s="1453"/>
      <c r="B52" s="1451"/>
      <c r="C52" s="1448"/>
      <c r="D52" s="1443"/>
      <c r="E52" s="1439"/>
      <c r="F52" s="1446"/>
      <c r="G52" s="1404"/>
      <c r="H52" s="1438"/>
      <c r="I52" s="1438"/>
      <c r="J52" s="1404"/>
      <c r="K52" s="265"/>
      <c r="L52" s="1440"/>
      <c r="M52" s="1440"/>
      <c r="N52" s="1449"/>
      <c r="O52" s="269"/>
      <c r="P52" s="1411"/>
      <c r="Q52" s="1411"/>
      <c r="R52" s="1412"/>
      <c r="S52" s="271"/>
      <c r="T52" s="1399"/>
      <c r="U52" s="1399"/>
      <c r="V52" s="1399"/>
      <c r="W52" s="1401"/>
      <c r="X52" s="8"/>
    </row>
    <row r="53" spans="1:24" s="5" customFormat="1">
      <c r="A53" s="1454"/>
      <c r="B53" s="1450">
        <v>22</v>
      </c>
      <c r="C53" s="1447"/>
      <c r="D53" s="1442"/>
      <c r="E53" s="1441"/>
      <c r="F53" s="1444"/>
      <c r="G53" s="1439"/>
      <c r="H53" s="1439"/>
      <c r="I53" s="1439"/>
      <c r="J53" s="1407"/>
      <c r="K53" s="265"/>
      <c r="L53" s="1440"/>
      <c r="M53" s="1440"/>
      <c r="N53" s="1449"/>
      <c r="O53" s="406"/>
      <c r="P53" s="1409"/>
      <c r="Q53" s="1409"/>
      <c r="R53" s="1410"/>
      <c r="S53" s="271"/>
      <c r="T53" s="1399"/>
      <c r="U53" s="1399"/>
      <c r="V53" s="1399"/>
      <c r="W53" s="1401"/>
      <c r="X53" s="8"/>
    </row>
    <row r="54" spans="1:24" s="5" customFormat="1">
      <c r="A54" s="1453"/>
      <c r="B54" s="1451"/>
      <c r="C54" s="1448"/>
      <c r="D54" s="1443"/>
      <c r="E54" s="1439"/>
      <c r="F54" s="1445"/>
      <c r="G54" s="404"/>
      <c r="H54" s="1411"/>
      <c r="I54" s="1411"/>
      <c r="J54" s="1412"/>
      <c r="K54" s="1403"/>
      <c r="L54" s="1404"/>
      <c r="M54" s="1404"/>
      <c r="N54" s="1404"/>
      <c r="O54" s="365"/>
      <c r="P54" s="1440"/>
      <c r="Q54" s="1440"/>
      <c r="R54" s="1401"/>
      <c r="S54" s="365"/>
      <c r="T54" s="1399"/>
      <c r="U54" s="1399"/>
      <c r="V54" s="1399"/>
      <c r="W54" s="1401"/>
      <c r="X54" s="8"/>
    </row>
    <row r="55" spans="1:24" s="5" customFormat="1">
      <c r="A55" s="1452"/>
      <c r="B55" s="1450">
        <v>23</v>
      </c>
      <c r="C55" s="1447"/>
      <c r="D55" s="1510"/>
      <c r="E55" s="1508"/>
      <c r="F55" s="1508"/>
      <c r="G55" s="78"/>
      <c r="H55" s="1409"/>
      <c r="I55" s="1409"/>
      <c r="J55" s="1410"/>
      <c r="K55" s="1406"/>
      <c r="L55" s="1407"/>
      <c r="M55" s="1407"/>
      <c r="N55" s="1407"/>
      <c r="O55" s="365"/>
      <c r="P55" s="1399"/>
      <c r="Q55" s="1399"/>
      <c r="R55" s="1401"/>
      <c r="S55" s="365"/>
      <c r="T55" s="1399"/>
      <c r="U55" s="1399"/>
      <c r="V55" s="1399"/>
      <c r="W55" s="1401"/>
      <c r="X55" s="8"/>
    </row>
    <row r="56" spans="1:24" s="5" customFormat="1">
      <c r="A56" s="1453"/>
      <c r="B56" s="1451"/>
      <c r="C56" s="1448"/>
      <c r="D56" s="1511"/>
      <c r="E56" s="1509"/>
      <c r="F56" s="1512"/>
      <c r="G56" s="1404"/>
      <c r="H56" s="1404"/>
      <c r="I56" s="1404"/>
      <c r="J56" s="1405"/>
      <c r="K56" s="405"/>
      <c r="L56" s="1411"/>
      <c r="M56" s="1411"/>
      <c r="N56" s="1411"/>
      <c r="O56" s="268"/>
      <c r="P56" s="1399"/>
      <c r="Q56" s="1399"/>
      <c r="R56" s="1401"/>
      <c r="S56" s="365"/>
      <c r="T56" s="1399"/>
      <c r="U56" s="1399"/>
      <c r="V56" s="1399"/>
      <c r="W56" s="1401"/>
      <c r="X56" s="8"/>
    </row>
    <row r="57" spans="1:24" s="5" customFormat="1">
      <c r="A57" s="1455" t="s">
        <v>75</v>
      </c>
      <c r="B57" s="1450">
        <v>24</v>
      </c>
      <c r="C57" s="1447"/>
      <c r="D57" s="1442"/>
      <c r="E57" s="1441"/>
      <c r="F57" s="1444"/>
      <c r="G57" s="1407"/>
      <c r="H57" s="1407"/>
      <c r="I57" s="1407"/>
      <c r="J57" s="1408"/>
      <c r="K57" s="365"/>
      <c r="L57" s="1409"/>
      <c r="M57" s="1409"/>
      <c r="N57" s="1409"/>
      <c r="O57" s="268"/>
      <c r="P57" s="1399"/>
      <c r="Q57" s="1399"/>
      <c r="R57" s="1401"/>
      <c r="S57" s="365"/>
      <c r="T57" s="1399"/>
      <c r="U57" s="1399"/>
      <c r="V57" s="1399"/>
      <c r="W57" s="1401"/>
      <c r="X57" s="8"/>
    </row>
    <row r="58" spans="1:24" s="5" customFormat="1">
      <c r="A58" s="1453"/>
      <c r="B58" s="1451"/>
      <c r="C58" s="1448"/>
      <c r="D58" s="1443"/>
      <c r="E58" s="1439"/>
      <c r="F58" s="1445"/>
      <c r="G58" s="160"/>
      <c r="H58" s="1411"/>
      <c r="I58" s="1411"/>
      <c r="J58" s="1411"/>
      <c r="K58" s="268"/>
      <c r="L58" s="1440"/>
      <c r="M58" s="1440"/>
      <c r="N58" s="1440"/>
      <c r="O58" s="403"/>
      <c r="P58" s="1399"/>
      <c r="Q58" s="1399"/>
      <c r="R58" s="1401"/>
      <c r="S58" s="1403"/>
      <c r="T58" s="1404"/>
      <c r="U58" s="1404"/>
      <c r="V58" s="1404"/>
      <c r="W58" s="1405"/>
      <c r="X58" s="8"/>
    </row>
    <row r="59" spans="1:24" s="5" customFormat="1">
      <c r="A59" s="1456" t="s">
        <v>217</v>
      </c>
      <c r="B59" s="1450">
        <v>25</v>
      </c>
      <c r="C59" s="1447"/>
      <c r="D59" s="1442"/>
      <c r="E59" s="1441"/>
      <c r="F59" s="1441"/>
      <c r="G59" s="78"/>
      <c r="H59" s="1409"/>
      <c r="I59" s="1409"/>
      <c r="J59" s="1409"/>
      <c r="K59" s="268"/>
      <c r="L59" s="1440"/>
      <c r="M59" s="1440"/>
      <c r="N59" s="1440"/>
      <c r="O59" s="403"/>
      <c r="P59" s="1399"/>
      <c r="Q59" s="1399"/>
      <c r="R59" s="1401"/>
      <c r="S59" s="1406"/>
      <c r="T59" s="1407"/>
      <c r="U59" s="1407"/>
      <c r="V59" s="1407"/>
      <c r="W59" s="1408"/>
      <c r="X59" s="8"/>
    </row>
    <row r="60" spans="1:24" s="5" customFormat="1">
      <c r="A60" s="1453"/>
      <c r="B60" s="1451"/>
      <c r="C60" s="1448"/>
      <c r="D60" s="1443"/>
      <c r="E60" s="1439"/>
      <c r="F60" s="1446"/>
      <c r="G60" s="1404"/>
      <c r="H60" s="1438"/>
      <c r="I60" s="1438"/>
      <c r="J60" s="1404"/>
      <c r="K60" s="265"/>
      <c r="L60" s="1440"/>
      <c r="M60" s="1440"/>
      <c r="N60" s="1440"/>
      <c r="O60" s="403"/>
      <c r="P60" s="1399"/>
      <c r="Q60" s="1399"/>
      <c r="R60" s="1401"/>
      <c r="S60" s="405"/>
      <c r="T60" s="1411"/>
      <c r="U60" s="1411"/>
      <c r="V60" s="1411"/>
      <c r="W60" s="1411"/>
      <c r="X60" s="2"/>
    </row>
    <row r="61" spans="1:24" s="5" customFormat="1">
      <c r="A61" s="1454"/>
      <c r="B61" s="1450">
        <v>26</v>
      </c>
      <c r="C61" s="1447"/>
      <c r="D61" s="1510"/>
      <c r="E61" s="1508"/>
      <c r="F61" s="1513"/>
      <c r="G61" s="1439"/>
      <c r="H61" s="1439"/>
      <c r="I61" s="1439"/>
      <c r="J61" s="1407"/>
      <c r="K61" s="265"/>
      <c r="L61" s="1440"/>
      <c r="M61" s="1440"/>
      <c r="N61" s="1440"/>
      <c r="O61" s="403"/>
      <c r="P61" s="1399"/>
      <c r="Q61" s="1399"/>
      <c r="R61" s="1401"/>
      <c r="S61" s="39"/>
      <c r="T61" s="1429"/>
      <c r="U61" s="1429"/>
      <c r="V61" s="1429"/>
      <c r="W61" s="1429"/>
      <c r="X61" s="2"/>
    </row>
    <row r="62" spans="1:24" s="5" customFormat="1">
      <c r="A62" s="1453"/>
      <c r="B62" s="1451"/>
      <c r="C62" s="1448"/>
      <c r="D62" s="1511"/>
      <c r="E62" s="1509"/>
      <c r="F62" s="1514"/>
      <c r="G62" s="404"/>
      <c r="H62" s="1411"/>
      <c r="I62" s="1411"/>
      <c r="J62" s="1412"/>
      <c r="K62" s="1403"/>
      <c r="L62" s="1404"/>
      <c r="M62" s="1404"/>
      <c r="N62" s="1404"/>
      <c r="O62" s="265"/>
      <c r="P62" s="1399"/>
      <c r="Q62" s="1399"/>
      <c r="R62" s="1401"/>
      <c r="S62" s="39"/>
      <c r="T62" s="1400"/>
      <c r="U62" s="1400"/>
      <c r="V62" s="1400"/>
      <c r="W62" s="1400"/>
      <c r="X62" s="2"/>
    </row>
    <row r="63" spans="1:24" s="5" customFormat="1">
      <c r="A63" s="1452"/>
      <c r="B63" s="1450">
        <v>27</v>
      </c>
      <c r="C63" s="1447"/>
      <c r="D63" s="1442"/>
      <c r="E63" s="1441"/>
      <c r="F63" s="1441"/>
      <c r="G63" s="78"/>
      <c r="H63" s="1409"/>
      <c r="I63" s="1409"/>
      <c r="J63" s="1410"/>
      <c r="K63" s="1406"/>
      <c r="L63" s="1407"/>
      <c r="M63" s="1407"/>
      <c r="N63" s="1407"/>
      <c r="O63" s="265"/>
      <c r="P63" s="1399"/>
      <c r="Q63" s="1399"/>
      <c r="R63" s="1401"/>
      <c r="S63" s="39"/>
      <c r="T63" s="1400"/>
      <c r="U63" s="1400"/>
      <c r="V63" s="1400"/>
      <c r="W63" s="1400"/>
      <c r="X63" s="2"/>
    </row>
    <row r="64" spans="1:24" s="5" customFormat="1">
      <c r="A64" s="1453"/>
      <c r="B64" s="1451"/>
      <c r="C64" s="1448"/>
      <c r="D64" s="1443"/>
      <c r="E64" s="1439"/>
      <c r="F64" s="1446"/>
      <c r="G64" s="1404"/>
      <c r="H64" s="1404"/>
      <c r="I64" s="1404"/>
      <c r="J64" s="1405"/>
      <c r="K64" s="405"/>
      <c r="L64" s="1411"/>
      <c r="M64" s="1411"/>
      <c r="N64" s="1412"/>
      <c r="O64" s="271"/>
      <c r="P64" s="1399"/>
      <c r="Q64" s="1399"/>
      <c r="R64" s="1401"/>
      <c r="S64" s="39"/>
      <c r="T64" s="1400"/>
      <c r="U64" s="1400"/>
      <c r="V64" s="1400"/>
      <c r="W64" s="1400"/>
      <c r="X64" s="2"/>
    </row>
    <row r="65" spans="1:24" s="5" customFormat="1">
      <c r="A65" s="1454"/>
      <c r="B65" s="1450">
        <v>28</v>
      </c>
      <c r="C65" s="1447"/>
      <c r="D65" s="1442"/>
      <c r="E65" s="1441"/>
      <c r="F65" s="1444"/>
      <c r="G65" s="1407"/>
      <c r="H65" s="1407"/>
      <c r="I65" s="1407"/>
      <c r="J65" s="1408"/>
      <c r="K65" s="365"/>
      <c r="L65" s="1409"/>
      <c r="M65" s="1409"/>
      <c r="N65" s="1410"/>
      <c r="O65" s="271"/>
      <c r="P65" s="1399"/>
      <c r="Q65" s="1399"/>
      <c r="R65" s="1401"/>
      <c r="S65" s="39"/>
      <c r="T65" s="1400"/>
      <c r="U65" s="1400"/>
      <c r="V65" s="1400"/>
      <c r="W65" s="1400"/>
      <c r="X65" s="2"/>
    </row>
    <row r="66" spans="1:24" s="5" customFormat="1">
      <c r="A66" s="1453"/>
      <c r="B66" s="1451"/>
      <c r="C66" s="1448"/>
      <c r="D66" s="1443"/>
      <c r="E66" s="1439"/>
      <c r="F66" s="1445"/>
      <c r="G66" s="160"/>
      <c r="H66" s="1411"/>
      <c r="I66" s="1411"/>
      <c r="J66" s="1411"/>
      <c r="K66" s="268"/>
      <c r="L66" s="1440"/>
      <c r="M66" s="1440"/>
      <c r="N66" s="1449"/>
      <c r="O66" s="1403"/>
      <c r="P66" s="1404"/>
      <c r="Q66" s="1404"/>
      <c r="R66" s="1404"/>
      <c r="S66" s="39"/>
      <c r="T66" s="1400"/>
      <c r="U66" s="1400"/>
      <c r="V66" s="1400"/>
      <c r="W66" s="1400"/>
      <c r="X66" s="2"/>
    </row>
    <row r="67" spans="1:24" s="5" customFormat="1">
      <c r="A67" s="1452"/>
      <c r="B67" s="1450">
        <v>29</v>
      </c>
      <c r="C67" s="1447"/>
      <c r="D67" s="1442"/>
      <c r="E67" s="1441"/>
      <c r="F67" s="1441"/>
      <c r="G67" s="78"/>
      <c r="H67" s="1409"/>
      <c r="I67" s="1409"/>
      <c r="J67" s="1409"/>
      <c r="K67" s="268"/>
      <c r="L67" s="1440"/>
      <c r="M67" s="1440"/>
      <c r="N67" s="1449"/>
      <c r="O67" s="1406"/>
      <c r="P67" s="1407"/>
      <c r="Q67" s="1407"/>
      <c r="R67" s="1407"/>
      <c r="S67" s="39"/>
      <c r="T67" s="1400"/>
      <c r="U67" s="1400"/>
      <c r="V67" s="1400"/>
      <c r="W67" s="1400"/>
      <c r="X67" s="2"/>
    </row>
    <row r="68" spans="1:24" s="5" customFormat="1">
      <c r="A68" s="1453"/>
      <c r="B68" s="1451"/>
      <c r="C68" s="1448"/>
      <c r="D68" s="1443"/>
      <c r="E68" s="1439"/>
      <c r="F68" s="1446"/>
      <c r="G68" s="1404"/>
      <c r="H68" s="1438"/>
      <c r="I68" s="1438"/>
      <c r="J68" s="1404"/>
      <c r="K68" s="265"/>
      <c r="L68" s="1440"/>
      <c r="M68" s="1440"/>
      <c r="N68" s="1449"/>
      <c r="O68" s="269"/>
      <c r="P68" s="1411"/>
      <c r="Q68" s="1411"/>
      <c r="R68" s="1411"/>
      <c r="S68" s="77"/>
      <c r="T68" s="1400"/>
      <c r="U68" s="1400"/>
      <c r="V68" s="1400"/>
      <c r="W68" s="1400"/>
      <c r="X68" s="8"/>
    </row>
    <row r="69" spans="1:24" s="5" customFormat="1">
      <c r="A69" s="1454"/>
      <c r="B69" s="1450">
        <v>30</v>
      </c>
      <c r="C69" s="1447"/>
      <c r="D69" s="1442"/>
      <c r="E69" s="1441"/>
      <c r="F69" s="1444"/>
      <c r="G69" s="1439"/>
      <c r="H69" s="1439"/>
      <c r="I69" s="1439"/>
      <c r="J69" s="1407"/>
      <c r="K69" s="265"/>
      <c r="L69" s="1440"/>
      <c r="M69" s="1440"/>
      <c r="N69" s="1449"/>
      <c r="O69" s="83"/>
      <c r="P69" s="1429"/>
      <c r="Q69" s="1429"/>
      <c r="R69" s="1429"/>
      <c r="S69" s="77"/>
      <c r="T69" s="1400"/>
      <c r="U69" s="1400"/>
      <c r="V69" s="1400"/>
      <c r="W69" s="1400"/>
      <c r="X69" s="8"/>
    </row>
    <row r="70" spans="1:24" s="5" customFormat="1">
      <c r="A70" s="1453"/>
      <c r="B70" s="1451"/>
      <c r="C70" s="1448"/>
      <c r="D70" s="1443"/>
      <c r="E70" s="1439"/>
      <c r="F70" s="1445"/>
      <c r="G70" s="404"/>
      <c r="H70" s="1411"/>
      <c r="I70" s="1411"/>
      <c r="J70" s="1412"/>
      <c r="K70" s="1403"/>
      <c r="L70" s="1404"/>
      <c r="M70" s="1405"/>
      <c r="N70" s="1404"/>
      <c r="O70" s="39"/>
      <c r="P70" s="1428"/>
      <c r="Q70" s="1428"/>
      <c r="R70" s="1428"/>
      <c r="X70" s="8"/>
    </row>
    <row r="71" spans="1:24" s="5" customFormat="1">
      <c r="A71" s="1454"/>
      <c r="B71" s="1450">
        <v>31</v>
      </c>
      <c r="C71" s="1447"/>
      <c r="D71" s="1510"/>
      <c r="E71" s="1508"/>
      <c r="F71" s="1508"/>
      <c r="G71" s="78"/>
      <c r="H71" s="1409"/>
      <c r="I71" s="1409"/>
      <c r="J71" s="1410"/>
      <c r="K71" s="1406"/>
      <c r="L71" s="1407"/>
      <c r="M71" s="1408"/>
      <c r="N71" s="1407"/>
      <c r="O71" s="1434"/>
      <c r="P71" s="1434"/>
      <c r="Q71" s="1434"/>
      <c r="R71" s="1434"/>
      <c r="S71" s="1506" t="s">
        <v>20</v>
      </c>
      <c r="T71" s="1506"/>
      <c r="U71" s="1506"/>
      <c r="V71" s="1506"/>
      <c r="W71" s="1506"/>
      <c r="X71" s="8"/>
    </row>
    <row r="72" spans="1:24" s="5" customFormat="1">
      <c r="A72" s="1453"/>
      <c r="B72" s="1451"/>
      <c r="C72" s="1448"/>
      <c r="D72" s="1511"/>
      <c r="E72" s="1509"/>
      <c r="F72" s="1512"/>
      <c r="G72" s="1404"/>
      <c r="H72" s="1404"/>
      <c r="I72" s="1404"/>
      <c r="J72" s="1405"/>
      <c r="K72" s="405"/>
      <c r="L72" s="1411"/>
      <c r="M72" s="1411"/>
      <c r="N72" s="1411"/>
      <c r="O72" s="1435"/>
      <c r="P72" s="1435"/>
      <c r="Q72" s="1435"/>
      <c r="R72" s="1435"/>
      <c r="S72" s="1434"/>
      <c r="T72" s="1434"/>
      <c r="U72" s="1434"/>
      <c r="V72" s="1434"/>
      <c r="W72" s="1434"/>
      <c r="X72" s="8"/>
    </row>
    <row r="73" spans="1:24" s="5" customFormat="1">
      <c r="A73" s="1454">
        <v>2</v>
      </c>
      <c r="B73" s="1450">
        <v>32</v>
      </c>
      <c r="C73" s="1447"/>
      <c r="D73" s="1442"/>
      <c r="E73" s="1441"/>
      <c r="F73" s="1444"/>
      <c r="G73" s="1407"/>
      <c r="H73" s="1407"/>
      <c r="I73" s="1407"/>
      <c r="J73" s="1408"/>
      <c r="K73" s="39"/>
      <c r="L73" s="1429"/>
      <c r="M73" s="1429"/>
      <c r="N73" s="1429"/>
      <c r="O73" s="1457"/>
      <c r="P73" s="1457"/>
      <c r="Q73" s="1458"/>
      <c r="R73" s="237"/>
      <c r="S73" s="1435"/>
      <c r="T73" s="1435"/>
      <c r="U73" s="1435"/>
      <c r="V73" s="1435"/>
      <c r="W73" s="1435"/>
      <c r="X73" s="8"/>
    </row>
    <row r="74" spans="1:24" s="5" customFormat="1">
      <c r="A74" s="1453"/>
      <c r="B74" s="1451"/>
      <c r="C74" s="1448"/>
      <c r="D74" s="1443"/>
      <c r="E74" s="1439"/>
      <c r="F74" s="1445"/>
      <c r="G74" s="160"/>
      <c r="H74" s="1411"/>
      <c r="I74" s="1411"/>
      <c r="J74" s="1411"/>
      <c r="K74" s="77"/>
      <c r="L74" s="1428"/>
      <c r="M74" s="1428"/>
      <c r="N74" s="1428"/>
      <c r="O74" s="1435"/>
      <c r="P74" s="1435"/>
      <c r="Q74" s="1459"/>
      <c r="R74" s="211"/>
      <c r="S74" s="212"/>
      <c r="T74" s="1433"/>
      <c r="U74" s="1433"/>
      <c r="V74" s="1433"/>
      <c r="W74" s="1433"/>
      <c r="X74" s="8"/>
    </row>
    <row r="75" spans="1:24" s="5" customFormat="1" ht="12" customHeight="1">
      <c r="A75" s="44"/>
      <c r="B75" s="2"/>
      <c r="C75" s="69"/>
      <c r="D75" s="45"/>
      <c r="E75" s="46"/>
      <c r="F75" s="37"/>
      <c r="G75" s="78"/>
      <c r="H75" s="77"/>
      <c r="I75" s="77"/>
      <c r="J75" s="33"/>
      <c r="K75" s="77"/>
      <c r="L75" s="34"/>
      <c r="M75" s="34"/>
      <c r="N75" s="238"/>
      <c r="O75" s="208"/>
      <c r="P75" s="209"/>
      <c r="Q75" s="209"/>
      <c r="R75" s="209"/>
      <c r="S75" s="209"/>
      <c r="T75" s="209"/>
      <c r="U75" s="210"/>
      <c r="V75" s="210"/>
      <c r="W75" s="210"/>
      <c r="X75" s="8"/>
    </row>
    <row r="76" spans="1:24" ht="12" customHeight="1">
      <c r="D76" s="12"/>
      <c r="E76" s="12"/>
      <c r="F76" s="12"/>
      <c r="G76" s="37"/>
      <c r="H76" s="635"/>
      <c r="I76" s="636"/>
      <c r="J76" s="636"/>
      <c r="K76" s="637"/>
      <c r="L76" s="638"/>
      <c r="M76" s="638"/>
      <c r="N76" s="238"/>
      <c r="O76" s="208"/>
      <c r="P76" s="209"/>
      <c r="Q76" s="209"/>
      <c r="R76" s="209"/>
      <c r="S76" s="209"/>
      <c r="T76" s="209"/>
      <c r="U76" s="210"/>
      <c r="V76" s="210"/>
      <c r="W76" s="210"/>
    </row>
    <row r="77" spans="1:24" s="223" customFormat="1" ht="12" customHeight="1">
      <c r="A77" s="291" t="s">
        <v>10</v>
      </c>
      <c r="B77" s="1467" t="s">
        <v>30</v>
      </c>
      <c r="C77" s="1467"/>
      <c r="D77" s="1467"/>
      <c r="E77" s="1467"/>
      <c r="F77" s="292" t="s">
        <v>31</v>
      </c>
      <c r="G77" s="293" t="s">
        <v>10</v>
      </c>
      <c r="H77" s="1469" t="s">
        <v>33</v>
      </c>
      <c r="I77" s="1469"/>
      <c r="J77" s="1469"/>
      <c r="K77" s="1469"/>
      <c r="L77" s="1469"/>
      <c r="M77" s="1505" t="s">
        <v>232</v>
      </c>
      <c r="N77" s="1505"/>
      <c r="O77" s="1505"/>
      <c r="P77" s="1505"/>
      <c r="Q77" s="1198" t="s">
        <v>41</v>
      </c>
      <c r="R77" s="1199"/>
      <c r="S77" s="1199"/>
      <c r="T77" s="1199"/>
      <c r="U77" s="1199"/>
      <c r="V77" s="1199"/>
      <c r="W77" s="1199"/>
      <c r="X77" s="1200"/>
    </row>
    <row r="78" spans="1:24" s="225" customFormat="1" ht="12" customHeight="1">
      <c r="A78" s="262">
        <v>1</v>
      </c>
      <c r="B78" s="1468"/>
      <c r="C78" s="1468"/>
      <c r="D78" s="1468"/>
      <c r="E78" s="1468"/>
      <c r="F78" s="226"/>
      <c r="G78" s="231"/>
      <c r="H78" s="1437"/>
      <c r="I78" s="1437"/>
      <c r="J78" s="1437"/>
      <c r="K78" s="1437"/>
      <c r="L78" s="1437"/>
      <c r="M78" s="1436"/>
      <c r="N78" s="1436"/>
      <c r="O78" s="1436"/>
      <c r="P78" s="1436"/>
      <c r="Q78" s="1462"/>
      <c r="R78" s="1436"/>
      <c r="S78" s="1436"/>
      <c r="T78" s="1436"/>
      <c r="U78" s="1436"/>
      <c r="V78" s="1436"/>
      <c r="W78" s="1436"/>
      <c r="X78" s="1463"/>
    </row>
    <row r="79" spans="1:24" s="225" customFormat="1" ht="12" customHeight="1">
      <c r="A79" s="262">
        <v>2</v>
      </c>
      <c r="B79" s="1466"/>
      <c r="C79" s="1466"/>
      <c r="D79" s="1466"/>
      <c r="E79" s="1466"/>
      <c r="F79" s="226"/>
      <c r="G79" s="232"/>
      <c r="H79" s="1437"/>
      <c r="I79" s="1437"/>
      <c r="J79" s="1437"/>
      <c r="K79" s="1437"/>
      <c r="L79" s="1437"/>
      <c r="M79" s="1424"/>
      <c r="N79" s="1424"/>
      <c r="O79" s="1424"/>
      <c r="P79" s="1424"/>
      <c r="Q79" s="1460"/>
      <c r="R79" s="1402"/>
      <c r="S79" s="1402"/>
      <c r="T79" s="1402"/>
      <c r="U79" s="1402"/>
      <c r="V79" s="1402"/>
      <c r="W79" s="1402"/>
      <c r="X79" s="1461"/>
    </row>
    <row r="80" spans="1:24" s="225" customFormat="1" ht="12" customHeight="1">
      <c r="A80" s="262">
        <v>3</v>
      </c>
      <c r="B80" s="1466"/>
      <c r="C80" s="1466"/>
      <c r="D80" s="1466"/>
      <c r="E80" s="1466"/>
      <c r="F80" s="202"/>
      <c r="G80" s="233"/>
      <c r="H80" s="1437"/>
      <c r="I80" s="1437"/>
      <c r="J80" s="1437"/>
      <c r="K80" s="1437"/>
      <c r="L80" s="1437"/>
      <c r="M80" s="1424"/>
      <c r="N80" s="1424"/>
      <c r="O80" s="1424"/>
      <c r="P80" s="1424"/>
      <c r="Q80" s="1198" t="s">
        <v>48</v>
      </c>
      <c r="R80" s="1199"/>
      <c r="S80" s="1199"/>
      <c r="T80" s="1200"/>
      <c r="U80" s="1198" t="s">
        <v>49</v>
      </c>
      <c r="V80" s="1199"/>
      <c r="W80" s="1199"/>
      <c r="X80" s="1200"/>
    </row>
    <row r="81" spans="1:24" s="225" customFormat="1" ht="12" customHeight="1">
      <c r="A81" s="262">
        <v>4</v>
      </c>
      <c r="B81" s="1466"/>
      <c r="C81" s="1466"/>
      <c r="D81" s="1466"/>
      <c r="E81" s="1466"/>
      <c r="F81" s="227"/>
      <c r="G81" s="198"/>
      <c r="H81" s="1437"/>
      <c r="I81" s="1437"/>
      <c r="J81" s="1437"/>
      <c r="K81" s="1437"/>
      <c r="L81" s="1437"/>
      <c r="M81" s="1424"/>
      <c r="N81" s="1424"/>
      <c r="O81" s="1424"/>
      <c r="P81" s="1424"/>
      <c r="Q81" s="1425"/>
      <c r="R81" s="1426"/>
      <c r="S81" s="1426"/>
      <c r="T81" s="1427"/>
      <c r="U81" s="1430"/>
      <c r="V81" s="1431"/>
      <c r="W81" s="1431"/>
      <c r="X81" s="1432"/>
    </row>
    <row r="82" spans="1:24" s="225" customFormat="1" ht="12" customHeight="1">
      <c r="A82" s="263">
        <v>5</v>
      </c>
      <c r="B82" s="1466"/>
      <c r="C82" s="1466"/>
      <c r="D82" s="1466"/>
      <c r="E82" s="1466"/>
      <c r="F82" s="228"/>
      <c r="G82" s="198"/>
      <c r="H82" s="1437"/>
      <c r="I82" s="1437"/>
      <c r="J82" s="1437"/>
      <c r="K82" s="1437"/>
      <c r="L82" s="1437"/>
      <c r="M82" s="1424"/>
      <c r="N82" s="1424"/>
      <c r="O82" s="1424"/>
      <c r="P82" s="1424"/>
      <c r="Q82" s="1198" t="s">
        <v>1</v>
      </c>
      <c r="R82" s="1199"/>
      <c r="S82" s="1199"/>
      <c r="T82" s="1199"/>
      <c r="U82" s="1199"/>
      <c r="V82" s="1199"/>
      <c r="W82" s="1199"/>
      <c r="X82" s="1200"/>
    </row>
    <row r="83" spans="1:24" s="225" customFormat="1" ht="12" customHeight="1">
      <c r="A83" s="262">
        <v>6</v>
      </c>
      <c r="B83" s="1466"/>
      <c r="C83" s="1466"/>
      <c r="D83" s="1466"/>
      <c r="E83" s="1466"/>
      <c r="F83" s="229"/>
      <c r="G83" s="234"/>
      <c r="H83" s="1437"/>
      <c r="I83" s="1437"/>
      <c r="J83" s="1437"/>
      <c r="K83" s="1437"/>
      <c r="L83" s="1437"/>
      <c r="M83" s="1424"/>
      <c r="N83" s="1424"/>
      <c r="O83" s="1424"/>
      <c r="P83" s="1424"/>
      <c r="Q83" s="1418"/>
      <c r="R83" s="1419"/>
      <c r="S83" s="1419"/>
      <c r="T83" s="1420"/>
      <c r="U83" s="1413"/>
      <c r="V83" s="1414"/>
      <c r="W83" s="1414"/>
      <c r="X83" s="1187"/>
    </row>
    <row r="84" spans="1:24" s="225" customFormat="1" ht="12" customHeight="1">
      <c r="A84" s="263">
        <v>7</v>
      </c>
      <c r="B84" s="1466"/>
      <c r="C84" s="1466"/>
      <c r="D84" s="1466"/>
      <c r="E84" s="1466"/>
      <c r="F84" s="228"/>
      <c r="G84" s="198"/>
      <c r="H84" s="1437"/>
      <c r="I84" s="1437"/>
      <c r="J84" s="1437"/>
      <c r="K84" s="1437"/>
      <c r="L84" s="1437"/>
      <c r="M84" s="1424"/>
      <c r="N84" s="1424"/>
      <c r="O84" s="1424"/>
      <c r="P84" s="1424"/>
      <c r="Q84" s="1421"/>
      <c r="R84" s="1422"/>
      <c r="S84" s="1422"/>
      <c r="T84" s="1423"/>
      <c r="U84" s="1415"/>
      <c r="V84" s="1416"/>
      <c r="W84" s="1416"/>
      <c r="X84" s="1417"/>
    </row>
    <row r="85" spans="1:24" s="225" customFormat="1" ht="12" customHeight="1">
      <c r="A85" s="264">
        <v>8</v>
      </c>
      <c r="B85" s="1464"/>
      <c r="C85" s="1464"/>
      <c r="D85" s="1464"/>
      <c r="E85" s="1464"/>
      <c r="F85" s="230"/>
      <c r="G85" s="235"/>
      <c r="H85" s="1465"/>
      <c r="I85" s="1465"/>
      <c r="J85" s="1465"/>
      <c r="K85" s="1465"/>
      <c r="L85" s="1465"/>
      <c r="M85" s="1402"/>
      <c r="N85" s="1402"/>
      <c r="O85" s="1402"/>
      <c r="P85" s="1402"/>
      <c r="Q85" s="1123" t="s">
        <v>43</v>
      </c>
      <c r="R85" s="1189"/>
      <c r="S85" s="1189"/>
      <c r="T85" s="1124"/>
      <c r="U85" s="1123" t="s">
        <v>42</v>
      </c>
      <c r="V85" s="1189"/>
      <c r="W85" s="1189"/>
      <c r="X85" s="1124"/>
    </row>
    <row r="86" spans="1:24">
      <c r="A86" s="1"/>
      <c r="B86" s="1"/>
      <c r="C86" s="70"/>
      <c r="D86" s="18"/>
      <c r="E86" s="18"/>
      <c r="F86" s="18"/>
      <c r="G86" s="1"/>
      <c r="H86" s="1"/>
      <c r="I86" s="1"/>
      <c r="J86" s="1"/>
      <c r="K86" s="224"/>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43" t="s">
        <v>33</v>
      </c>
      <c r="F200" s="443"/>
      <c r="G200" s="444"/>
      <c r="H200" s="443"/>
      <c r="I200" s="443"/>
    </row>
    <row r="201" spans="1:9" customFormat="1" hidden="1">
      <c r="A201" s="4" t="s">
        <v>52</v>
      </c>
      <c r="B201" s="4" t="str">
        <f>IF($G$6="ВЗРОСЛЫЕ","ЖЕНЩИНЫ",IF($G$6="ДО 19 ЛЕТ","ЮНИОРКИ","ДЕВУШКИ"))</f>
        <v>ДЕВУШКИ</v>
      </c>
      <c r="C201" s="14" t="s">
        <v>40</v>
      </c>
      <c r="D201" s="14" t="s">
        <v>34</v>
      </c>
      <c r="E201" s="443" t="s">
        <v>32</v>
      </c>
      <c r="F201" s="443"/>
      <c r="G201" s="444"/>
      <c r="H201" s="443"/>
      <c r="I201" s="443"/>
    </row>
    <row r="202" spans="1:9" customFormat="1" hidden="1">
      <c r="A202" s="4" t="s">
        <v>63</v>
      </c>
      <c r="B202" s="4"/>
      <c r="C202" s="14" t="s">
        <v>36</v>
      </c>
      <c r="D202" s="14" t="s">
        <v>37</v>
      </c>
      <c r="E202" s="443"/>
      <c r="F202" s="443"/>
      <c r="G202" s="444"/>
      <c r="H202" s="443"/>
      <c r="I202" s="443"/>
    </row>
    <row r="203" spans="1:9" customFormat="1" hidden="1">
      <c r="A203" s="4" t="s">
        <v>45</v>
      </c>
      <c r="B203" s="4"/>
      <c r="C203" s="14" t="s">
        <v>35</v>
      </c>
      <c r="D203" s="14" t="s">
        <v>66</v>
      </c>
      <c r="E203" s="443"/>
      <c r="F203" s="443"/>
      <c r="G203" s="444"/>
      <c r="H203" s="443"/>
      <c r="I203" s="443"/>
    </row>
    <row r="204" spans="1:9" customFormat="1" hidden="1">
      <c r="A204" s="4" t="s">
        <v>51</v>
      </c>
      <c r="B204" s="4"/>
      <c r="C204" s="14" t="s">
        <v>64</v>
      </c>
      <c r="D204" s="14" t="s">
        <v>67</v>
      </c>
      <c r="E204" s="443"/>
      <c r="F204" s="443"/>
      <c r="G204" s="444"/>
      <c r="H204" s="443"/>
      <c r="I204" s="443"/>
    </row>
    <row r="205" spans="1:9" customFormat="1" hidden="1">
      <c r="A205" s="4" t="s">
        <v>68</v>
      </c>
      <c r="B205" s="4"/>
      <c r="C205" s="14" t="s">
        <v>65</v>
      </c>
      <c r="D205" s="14"/>
      <c r="E205" s="443"/>
      <c r="F205" s="443"/>
      <c r="G205" s="444"/>
      <c r="H205" s="443"/>
      <c r="I205" s="443"/>
    </row>
    <row r="206" spans="1:9" customFormat="1" hidden="1">
      <c r="A206" s="4"/>
      <c r="B206" s="4"/>
      <c r="C206" s="14" t="s">
        <v>69</v>
      </c>
      <c r="D206" s="14"/>
      <c r="E206" s="443"/>
      <c r="F206" s="443"/>
      <c r="G206" s="444"/>
      <c r="H206" s="443"/>
      <c r="I206" s="443"/>
    </row>
  </sheetData>
  <mergeCells count="505">
    <mergeCell ref="T68:W68"/>
    <mergeCell ref="S72:W73"/>
    <mergeCell ref="T46:W46"/>
    <mergeCell ref="L49:N49"/>
    <mergeCell ref="T48:W48"/>
    <mergeCell ref="L50:N50"/>
    <mergeCell ref="P65:R65"/>
    <mergeCell ref="P68:R68"/>
    <mergeCell ref="L66:N66"/>
    <mergeCell ref="L65:N65"/>
    <mergeCell ref="N54:N55"/>
    <mergeCell ref="L61:N61"/>
    <mergeCell ref="L58:N58"/>
    <mergeCell ref="K62:M63"/>
    <mergeCell ref="L60:N60"/>
    <mergeCell ref="T66:W66"/>
    <mergeCell ref="Q83:T84"/>
    <mergeCell ref="P39:R39"/>
    <mergeCell ref="T60:W60"/>
    <mergeCell ref="P56:R56"/>
    <mergeCell ref="T64:W64"/>
    <mergeCell ref="P58:R58"/>
    <mergeCell ref="P61:R61"/>
    <mergeCell ref="P40:R40"/>
    <mergeCell ref="P48:R48"/>
    <mergeCell ref="R50:R51"/>
    <mergeCell ref="P55:R55"/>
    <mergeCell ref="P41:R41"/>
    <mergeCell ref="P43:R43"/>
    <mergeCell ref="O50:Q51"/>
    <mergeCell ref="P49:R49"/>
    <mergeCell ref="P44:R44"/>
    <mergeCell ref="T63:W63"/>
    <mergeCell ref="P60:R60"/>
    <mergeCell ref="S58:W59"/>
    <mergeCell ref="T62:W62"/>
    <mergeCell ref="P59:R59"/>
    <mergeCell ref="T67:W67"/>
    <mergeCell ref="P69:R69"/>
    <mergeCell ref="T69:W69"/>
    <mergeCell ref="Q85:T85"/>
    <mergeCell ref="L29:N29"/>
    <mergeCell ref="T32:W32"/>
    <mergeCell ref="P36:R36"/>
    <mergeCell ref="U83:X84"/>
    <mergeCell ref="U85:X85"/>
    <mergeCell ref="L42:N42"/>
    <mergeCell ref="T54:W54"/>
    <mergeCell ref="T51:W51"/>
    <mergeCell ref="T50:W50"/>
    <mergeCell ref="L33:N33"/>
    <mergeCell ref="K30:M31"/>
    <mergeCell ref="P45:R45"/>
    <mergeCell ref="L74:N74"/>
    <mergeCell ref="L72:N72"/>
    <mergeCell ref="L73:N73"/>
    <mergeCell ref="L69:N69"/>
    <mergeCell ref="K70:M71"/>
    <mergeCell ref="N70:N71"/>
    <mergeCell ref="L68:N68"/>
    <mergeCell ref="L67:N67"/>
    <mergeCell ref="P42:R42"/>
    <mergeCell ref="P47:R47"/>
    <mergeCell ref="P54:R54"/>
    <mergeCell ref="C29:C30"/>
    <mergeCell ref="F27:F28"/>
    <mergeCell ref="B39:B40"/>
    <mergeCell ref="D29:D30"/>
    <mergeCell ref="B27:B28"/>
    <mergeCell ref="E29:E30"/>
    <mergeCell ref="D27:D28"/>
    <mergeCell ref="C27:C28"/>
    <mergeCell ref="D37:D38"/>
    <mergeCell ref="F29:F30"/>
    <mergeCell ref="E39:E40"/>
    <mergeCell ref="C35:C36"/>
    <mergeCell ref="C37:C38"/>
    <mergeCell ref="C39:C40"/>
    <mergeCell ref="F39:F40"/>
    <mergeCell ref="F33:F34"/>
    <mergeCell ref="L36:N36"/>
    <mergeCell ref="L37:N37"/>
    <mergeCell ref="L44:N44"/>
    <mergeCell ref="K46:M47"/>
    <mergeCell ref="K38:M39"/>
    <mergeCell ref="J28:J29"/>
    <mergeCell ref="H30:J30"/>
    <mergeCell ref="G44:I45"/>
    <mergeCell ref="G40:I41"/>
    <mergeCell ref="J32:J33"/>
    <mergeCell ref="H38:J38"/>
    <mergeCell ref="H39:J39"/>
    <mergeCell ref="L40:N40"/>
    <mergeCell ref="L45:N45"/>
    <mergeCell ref="L41:N41"/>
    <mergeCell ref="N38:N39"/>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L24:N24"/>
    <mergeCell ref="F35:F36"/>
    <mergeCell ref="H35:J35"/>
    <mergeCell ref="F31:F32"/>
    <mergeCell ref="H34:J34"/>
    <mergeCell ref="H31:J31"/>
    <mergeCell ref="C59:C60"/>
    <mergeCell ref="E47:E48"/>
    <mergeCell ref="E59:E60"/>
    <mergeCell ref="D55:D56"/>
    <mergeCell ref="D59:D60"/>
    <mergeCell ref="E55:E56"/>
    <mergeCell ref="E57:E58"/>
    <mergeCell ref="E53:E54"/>
    <mergeCell ref="D47:D48"/>
    <mergeCell ref="E49:E50"/>
    <mergeCell ref="E51:E52"/>
    <mergeCell ref="C49:C50"/>
    <mergeCell ref="B69:B70"/>
    <mergeCell ref="B61:B62"/>
    <mergeCell ref="B63:B64"/>
    <mergeCell ref="B65:B66"/>
    <mergeCell ref="B67:B68"/>
    <mergeCell ref="B57:B58"/>
    <mergeCell ref="B55:B56"/>
    <mergeCell ref="B47:B48"/>
    <mergeCell ref="B53:B54"/>
    <mergeCell ref="B59:B60"/>
    <mergeCell ref="B43:B44"/>
    <mergeCell ref="B49:B50"/>
    <mergeCell ref="B51:B52"/>
    <mergeCell ref="B45:B46"/>
    <mergeCell ref="A45:A46"/>
    <mergeCell ref="B17:B18"/>
    <mergeCell ref="B19:B20"/>
    <mergeCell ref="B21:B22"/>
    <mergeCell ref="B23:B24"/>
    <mergeCell ref="A41:A42"/>
    <mergeCell ref="A37:A38"/>
    <mergeCell ref="B33:B34"/>
    <mergeCell ref="B35:B36"/>
    <mergeCell ref="B37:B38"/>
    <mergeCell ref="B41:B42"/>
    <mergeCell ref="A17:A18"/>
    <mergeCell ref="A55:A56"/>
    <mergeCell ref="A47:A48"/>
    <mergeCell ref="A53:A54"/>
    <mergeCell ref="A39:A40"/>
    <mergeCell ref="A31:A32"/>
    <mergeCell ref="A33:A34"/>
    <mergeCell ref="A35:A36"/>
    <mergeCell ref="A51:A52"/>
    <mergeCell ref="A49:A50"/>
    <mergeCell ref="A43:A44"/>
    <mergeCell ref="A73:A74"/>
    <mergeCell ref="A69:A70"/>
    <mergeCell ref="A71:A72"/>
    <mergeCell ref="A57:A58"/>
    <mergeCell ref="A59:A60"/>
    <mergeCell ref="A61:A62"/>
    <mergeCell ref="A63:A64"/>
    <mergeCell ref="A67:A68"/>
    <mergeCell ref="A65:A66"/>
    <mergeCell ref="P38:R38"/>
    <mergeCell ref="P32:R32"/>
    <mergeCell ref="P29:R29"/>
    <mergeCell ref="P37:R37"/>
    <mergeCell ref="R34:R35"/>
    <mergeCell ref="T33:W33"/>
    <mergeCell ref="T35:W35"/>
    <mergeCell ref="P33:R33"/>
    <mergeCell ref="O34:Q35"/>
    <mergeCell ref="T31:W31"/>
    <mergeCell ref="T34:W34"/>
    <mergeCell ref="T37:W37"/>
    <mergeCell ref="T36:W36"/>
    <mergeCell ref="P31:R31"/>
    <mergeCell ref="T38:W38"/>
    <mergeCell ref="P25:R25"/>
    <mergeCell ref="P26:R26"/>
    <mergeCell ref="P24:R24"/>
    <mergeCell ref="T30:W30"/>
    <mergeCell ref="P27:R27"/>
    <mergeCell ref="P28:R28"/>
    <mergeCell ref="T24:W24"/>
    <mergeCell ref="T25:W25"/>
    <mergeCell ref="S26:W27"/>
    <mergeCell ref="P30:R30"/>
    <mergeCell ref="T29:W29"/>
    <mergeCell ref="P22:R22"/>
    <mergeCell ref="L21:N21"/>
    <mergeCell ref="T21:W21"/>
    <mergeCell ref="R18:R19"/>
    <mergeCell ref="P20:R20"/>
    <mergeCell ref="P17:R17"/>
    <mergeCell ref="L20:N20"/>
    <mergeCell ref="L12:N12"/>
    <mergeCell ref="T12:W12"/>
    <mergeCell ref="P13:R13"/>
    <mergeCell ref="P15:R15"/>
    <mergeCell ref="T14:W14"/>
    <mergeCell ref="T13:W13"/>
    <mergeCell ref="L13:N13"/>
    <mergeCell ref="T15:W15"/>
    <mergeCell ref="N22:N23"/>
    <mergeCell ref="P23:R23"/>
    <mergeCell ref="P21:R21"/>
    <mergeCell ref="T18:W18"/>
    <mergeCell ref="T20:W20"/>
    <mergeCell ref="O18:Q19"/>
    <mergeCell ref="T19:W19"/>
    <mergeCell ref="T17:W17"/>
    <mergeCell ref="K22:M23"/>
    <mergeCell ref="I9:L9"/>
    <mergeCell ref="P16:R16"/>
    <mergeCell ref="J16:J17"/>
    <mergeCell ref="N14:N15"/>
    <mergeCell ref="P12:R12"/>
    <mergeCell ref="J12:J13"/>
    <mergeCell ref="C13:C14"/>
    <mergeCell ref="C15:C16"/>
    <mergeCell ref="C8:C10"/>
    <mergeCell ref="F8:F10"/>
    <mergeCell ref="Q10:T10"/>
    <mergeCell ref="T16:W16"/>
    <mergeCell ref="P14:R14"/>
    <mergeCell ref="K14:M15"/>
    <mergeCell ref="G12:I13"/>
    <mergeCell ref="F11:F12"/>
    <mergeCell ref="F15:F16"/>
    <mergeCell ref="H15:J15"/>
    <mergeCell ref="D15:D16"/>
    <mergeCell ref="F13:F14"/>
    <mergeCell ref="D13:D14"/>
    <mergeCell ref="H14:J14"/>
    <mergeCell ref="E13:E14"/>
    <mergeCell ref="E15:E16"/>
    <mergeCell ref="D17:D18"/>
    <mergeCell ref="A11:A12"/>
    <mergeCell ref="B13:B14"/>
    <mergeCell ref="B15:B16"/>
    <mergeCell ref="A13:A14"/>
    <mergeCell ref="A15:A16"/>
    <mergeCell ref="C19:C20"/>
    <mergeCell ref="H19:J19"/>
    <mergeCell ref="L18:N18"/>
    <mergeCell ref="E17:E18"/>
    <mergeCell ref="L19:N19"/>
    <mergeCell ref="H18:J18"/>
    <mergeCell ref="G16:I17"/>
    <mergeCell ref="L17:N17"/>
    <mergeCell ref="L16:N16"/>
    <mergeCell ref="F17:F18"/>
    <mergeCell ref="C17:C18"/>
    <mergeCell ref="C25:C26"/>
    <mergeCell ref="B25:B26"/>
    <mergeCell ref="A19:A20"/>
    <mergeCell ref="F19:F20"/>
    <mergeCell ref="G20:I21"/>
    <mergeCell ref="E21:E22"/>
    <mergeCell ref="D19:D20"/>
    <mergeCell ref="E19:E20"/>
    <mergeCell ref="H22:J22"/>
    <mergeCell ref="J20:J21"/>
    <mergeCell ref="D25:D26"/>
    <mergeCell ref="A21:A22"/>
    <mergeCell ref="A23:A24"/>
    <mergeCell ref="C23:C24"/>
    <mergeCell ref="D23:D24"/>
    <mergeCell ref="C21:C22"/>
    <mergeCell ref="D21:D22"/>
    <mergeCell ref="F21:F22"/>
    <mergeCell ref="H23:J23"/>
    <mergeCell ref="C69:C70"/>
    <mergeCell ref="A25:A26"/>
    <mergeCell ref="E35:E36"/>
    <mergeCell ref="D31:D32"/>
    <mergeCell ref="A27:A28"/>
    <mergeCell ref="D33:D34"/>
    <mergeCell ref="B31:B32"/>
    <mergeCell ref="A29:A30"/>
    <mergeCell ref="B29:B30"/>
    <mergeCell ref="E45:E46"/>
    <mergeCell ref="E41:E42"/>
    <mergeCell ref="D39:D40"/>
    <mergeCell ref="C61:C62"/>
    <mergeCell ref="C63:C64"/>
    <mergeCell ref="C57:C58"/>
    <mergeCell ref="C65:C66"/>
    <mergeCell ref="C55:C56"/>
    <mergeCell ref="C31:C32"/>
    <mergeCell ref="C33:C34"/>
    <mergeCell ref="E33:E34"/>
    <mergeCell ref="D35:D36"/>
    <mergeCell ref="E31:E32"/>
    <mergeCell ref="C41:C42"/>
    <mergeCell ref="C43:C44"/>
    <mergeCell ref="F43:F44"/>
    <mergeCell ref="F49:F50"/>
    <mergeCell ref="D41:D42"/>
    <mergeCell ref="F45:F46"/>
    <mergeCell ref="F53:F54"/>
    <mergeCell ref="F69:F70"/>
    <mergeCell ref="D69:D70"/>
    <mergeCell ref="E61:E62"/>
    <mergeCell ref="D67:D68"/>
    <mergeCell ref="E65:E66"/>
    <mergeCell ref="D57:D58"/>
    <mergeCell ref="D51:D52"/>
    <mergeCell ref="D49:D50"/>
    <mergeCell ref="D61:D62"/>
    <mergeCell ref="D65:D66"/>
    <mergeCell ref="D63:D64"/>
    <mergeCell ref="D53:D54"/>
    <mergeCell ref="E43:E44"/>
    <mergeCell ref="D43:D44"/>
    <mergeCell ref="E69:E70"/>
    <mergeCell ref="F55:F56"/>
    <mergeCell ref="F57:F58"/>
    <mergeCell ref="F59:F60"/>
    <mergeCell ref="F61:F62"/>
    <mergeCell ref="D45:D46"/>
    <mergeCell ref="C45:C46"/>
    <mergeCell ref="C53:C54"/>
    <mergeCell ref="C47:C48"/>
    <mergeCell ref="C51:C52"/>
    <mergeCell ref="E37:E38"/>
    <mergeCell ref="E63:E64"/>
    <mergeCell ref="L48:N48"/>
    <mergeCell ref="G36:I37"/>
    <mergeCell ref="J36:J37"/>
    <mergeCell ref="F37:F38"/>
    <mergeCell ref="H43:J43"/>
    <mergeCell ref="F47:F48"/>
    <mergeCell ref="F41:F42"/>
    <mergeCell ref="L56:N56"/>
    <mergeCell ref="L51:N51"/>
    <mergeCell ref="G56:I57"/>
    <mergeCell ref="J56:J57"/>
    <mergeCell ref="H51:J51"/>
    <mergeCell ref="F51:F52"/>
    <mergeCell ref="L43:N43"/>
    <mergeCell ref="J40:J41"/>
    <mergeCell ref="H42:J42"/>
    <mergeCell ref="J48:J49"/>
    <mergeCell ref="H83:L83"/>
    <mergeCell ref="H84:L84"/>
    <mergeCell ref="H85:L85"/>
    <mergeCell ref="B83:E83"/>
    <mergeCell ref="B84:E84"/>
    <mergeCell ref="H82:L82"/>
    <mergeCell ref="C71:C72"/>
    <mergeCell ref="D71:D72"/>
    <mergeCell ref="E73:E74"/>
    <mergeCell ref="B81:E81"/>
    <mergeCell ref="B85:E85"/>
    <mergeCell ref="B82:E82"/>
    <mergeCell ref="H81:L81"/>
    <mergeCell ref="J72:J73"/>
    <mergeCell ref="F71:F72"/>
    <mergeCell ref="F73:F74"/>
    <mergeCell ref="H74:J74"/>
    <mergeCell ref="H71:J71"/>
    <mergeCell ref="G72:I73"/>
    <mergeCell ref="H77:L77"/>
    <mergeCell ref="H78:L78"/>
    <mergeCell ref="H79:L79"/>
    <mergeCell ref="C67:C68"/>
    <mergeCell ref="G52:I53"/>
    <mergeCell ref="B79:E79"/>
    <mergeCell ref="B80:E80"/>
    <mergeCell ref="B71:B72"/>
    <mergeCell ref="B73:B74"/>
    <mergeCell ref="D73:D74"/>
    <mergeCell ref="C73:C74"/>
    <mergeCell ref="H80:L80"/>
    <mergeCell ref="B78:E78"/>
    <mergeCell ref="F65:F66"/>
    <mergeCell ref="E71:E72"/>
    <mergeCell ref="E67:E68"/>
    <mergeCell ref="J68:J69"/>
    <mergeCell ref="G64:I65"/>
    <mergeCell ref="H70:J70"/>
    <mergeCell ref="G68:I69"/>
    <mergeCell ref="J64:J65"/>
    <mergeCell ref="H66:J66"/>
    <mergeCell ref="H67:J67"/>
    <mergeCell ref="H59:J59"/>
    <mergeCell ref="K54:M55"/>
    <mergeCell ref="F67:F68"/>
    <mergeCell ref="F63:F64"/>
    <mergeCell ref="A6:D6"/>
    <mergeCell ref="A8:A10"/>
    <mergeCell ref="D7:T7"/>
    <mergeCell ref="B77:E77"/>
    <mergeCell ref="B11:B12"/>
    <mergeCell ref="B8:B10"/>
    <mergeCell ref="D8:E10"/>
    <mergeCell ref="D11:D12"/>
    <mergeCell ref="C11:C12"/>
    <mergeCell ref="E11:E12"/>
    <mergeCell ref="S6:U6"/>
    <mergeCell ref="E6:F6"/>
    <mergeCell ref="G6:L6"/>
    <mergeCell ref="U9:X10"/>
    <mergeCell ref="M6:Q6"/>
    <mergeCell ref="W6:X6"/>
    <mergeCell ref="M9:P9"/>
    <mergeCell ref="Q9:T9"/>
    <mergeCell ref="I10:L10"/>
    <mergeCell ref="M10:P10"/>
    <mergeCell ref="G32:I33"/>
    <mergeCell ref="J52:J53"/>
    <mergeCell ref="H55:J55"/>
    <mergeCell ref="G48:I49"/>
    <mergeCell ref="A1:X1"/>
    <mergeCell ref="A3:X3"/>
    <mergeCell ref="A4:X4"/>
    <mergeCell ref="A5:D5"/>
    <mergeCell ref="A2:X2"/>
    <mergeCell ref="S5:U5"/>
    <mergeCell ref="W5:X5"/>
    <mergeCell ref="E5:F5"/>
    <mergeCell ref="G5:L5"/>
    <mergeCell ref="M5:Q5"/>
    <mergeCell ref="H50:J50"/>
    <mergeCell ref="J44:J45"/>
    <mergeCell ref="H54:J54"/>
    <mergeCell ref="H63:J63"/>
    <mergeCell ref="P62:R62"/>
    <mergeCell ref="N62:N63"/>
    <mergeCell ref="L64:N64"/>
    <mergeCell ref="P64:R64"/>
    <mergeCell ref="P63:R63"/>
    <mergeCell ref="P52:R52"/>
    <mergeCell ref="P46:R46"/>
    <mergeCell ref="H58:J58"/>
    <mergeCell ref="G60:I61"/>
    <mergeCell ref="J60:J61"/>
    <mergeCell ref="H62:J62"/>
    <mergeCell ref="H47:J47"/>
    <mergeCell ref="H46:J46"/>
    <mergeCell ref="N46:N47"/>
    <mergeCell ref="L59:N59"/>
    <mergeCell ref="L57:N57"/>
    <mergeCell ref="L53:N53"/>
    <mergeCell ref="P57:R57"/>
    <mergeCell ref="P53:R53"/>
    <mergeCell ref="L52:N52"/>
    <mergeCell ref="M85:P85"/>
    <mergeCell ref="M78:P78"/>
    <mergeCell ref="M79:P79"/>
    <mergeCell ref="M80:P80"/>
    <mergeCell ref="M81:P81"/>
    <mergeCell ref="M82:P82"/>
    <mergeCell ref="M83:P83"/>
    <mergeCell ref="M84:P84"/>
    <mergeCell ref="O66:Q67"/>
    <mergeCell ref="Q82:X82"/>
    <mergeCell ref="R66:R67"/>
    <mergeCell ref="Q81:T81"/>
    <mergeCell ref="U81:X81"/>
    <mergeCell ref="O73:Q74"/>
    <mergeCell ref="O71:R72"/>
    <mergeCell ref="Q78:X78"/>
    <mergeCell ref="Q80:T80"/>
    <mergeCell ref="U80:X80"/>
    <mergeCell ref="P70:R70"/>
    <mergeCell ref="Q79:X79"/>
    <mergeCell ref="T74:W74"/>
    <mergeCell ref="S71:W71"/>
    <mergeCell ref="M77:P77"/>
    <mergeCell ref="Q77:X77"/>
    <mergeCell ref="T23:W23"/>
    <mergeCell ref="T65:W65"/>
    <mergeCell ref="T61:W61"/>
    <mergeCell ref="T22:W22"/>
    <mergeCell ref="T28:W28"/>
    <mergeCell ref="T55:W55"/>
    <mergeCell ref="T53:W53"/>
    <mergeCell ref="T39:W39"/>
    <mergeCell ref="T40:W40"/>
    <mergeCell ref="T49:W49"/>
    <mergeCell ref="T57:W57"/>
    <mergeCell ref="T52:W52"/>
    <mergeCell ref="T56:W56"/>
    <mergeCell ref="T41:W41"/>
    <mergeCell ref="T45:V45"/>
    <mergeCell ref="T42:W42"/>
    <mergeCell ref="T43:W44"/>
    <mergeCell ref="T47:W47"/>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33" priority="1" stopIfTrue="1">
      <formula>COUNTIF($O$77:$T$84,G12)&gt;0</formula>
    </cfRule>
  </conditionalFormatting>
  <conditionalFormatting sqref="C11:C74">
    <cfRule type="expression" dxfId="132" priority="2" stopIfTrue="1">
      <formula>COUNTIF($C$11:$C$74,C11)&gt;1</formula>
    </cfRule>
  </conditionalFormatting>
  <conditionalFormatting sqref="G14 G18 W45 G26 G22 G34 G30 G42 G38 G50 G46 G58 G54 G66 G62 G74 K72 K48 K56 K32 K40 G70 K24 K16 O20 O36 K64 O68 S28 S60 O52">
    <cfRule type="cellIs" dxfId="131" priority="3" stopIfTrue="1" operator="notEqual">
      <formula>0</formula>
    </cfRule>
  </conditionalFormatting>
  <conditionalFormatting sqref="D11:D74">
    <cfRule type="expression" dxfId="130" priority="4" stopIfTrue="1">
      <formula>COUNTIF($B$78:$E$85,D11)&gt;0</formula>
    </cfRule>
  </conditionalFormatting>
  <conditionalFormatting sqref="E11:E74">
    <cfRule type="expression" dxfId="129"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28" priority="6" stopIfTrue="1">
      <formula>COUNTIF($B$78:$E$85,G12)&gt;0</formula>
    </cfRule>
    <cfRule type="expression" dxfId="127" priority="7" stopIfTrue="1">
      <formula>LEFT(G12,4)="поб."</formula>
    </cfRule>
  </conditionalFormatting>
  <conditionalFormatting sqref="A11:A74">
    <cfRule type="expression" dxfId="126"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tabSelected="1" zoomScaleNormal="50" workbookViewId="0">
      <pane ySplit="10" topLeftCell="A11" activePane="bottomLeft" state="frozen"/>
      <selection activeCell="A7" sqref="A7"/>
      <selection pane="bottomLeft" activeCell="T61" sqref="T61"/>
    </sheetView>
  </sheetViews>
  <sheetFormatPr defaultRowHeight="12.75"/>
  <cols>
    <col min="1" max="1" width="6.7109375" style="134" customWidth="1"/>
    <col min="2" max="2" width="5.7109375" style="134" customWidth="1"/>
    <col min="3" max="3" width="6.28515625" style="137" hidden="1" customWidth="1"/>
    <col min="4" max="4" width="30.140625" style="139" customWidth="1"/>
    <col min="5" max="5" width="1.140625" style="139" customWidth="1"/>
    <col min="6" max="6" width="13.28515625" style="139" customWidth="1"/>
    <col min="7" max="7" width="6.5703125" style="134" customWidth="1"/>
    <col min="8" max="8" width="29.42578125" style="134" customWidth="1"/>
    <col min="9" max="9" width="1.28515625" style="134" customWidth="1"/>
    <col min="10" max="10" width="4.7109375" style="134" hidden="1" customWidth="1"/>
    <col min="11" max="11" width="2.7109375"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57" t="s">
        <v>77</v>
      </c>
      <c r="B1" s="1557"/>
      <c r="C1" s="1557"/>
      <c r="D1" s="1557"/>
      <c r="E1" s="1557"/>
      <c r="F1" s="1557"/>
      <c r="G1" s="1557"/>
      <c r="H1" s="1557"/>
      <c r="I1" s="1557"/>
      <c r="J1" s="1557"/>
      <c r="K1" s="1557"/>
      <c r="L1" s="1557"/>
      <c r="M1" s="1557"/>
      <c r="N1" s="1557"/>
      <c r="O1" s="1557"/>
      <c r="P1" s="1557"/>
      <c r="Q1" s="1557"/>
      <c r="R1" s="1557"/>
      <c r="S1" s="1557"/>
      <c r="T1" s="1557"/>
      <c r="U1" s="1557"/>
      <c r="V1" s="1557"/>
      <c r="W1" s="240"/>
    </row>
    <row r="2" spans="1:35">
      <c r="A2" s="1560" t="s">
        <v>44</v>
      </c>
      <c r="B2" s="1561"/>
      <c r="C2" s="1561"/>
      <c r="D2" s="1561"/>
      <c r="E2" s="1561"/>
      <c r="F2" s="1561"/>
      <c r="G2" s="1561"/>
      <c r="H2" s="1561"/>
      <c r="I2" s="1561"/>
      <c r="J2" s="1561"/>
      <c r="K2" s="1561"/>
      <c r="L2" s="1561"/>
      <c r="M2" s="1561"/>
      <c r="N2" s="1561"/>
      <c r="O2" s="1561"/>
      <c r="P2" s="1561"/>
      <c r="Q2" s="1561"/>
      <c r="R2" s="1561"/>
      <c r="S2" s="1561"/>
      <c r="T2" s="1561"/>
      <c r="U2" s="1561"/>
      <c r="V2" s="1562"/>
      <c r="W2" s="240"/>
    </row>
    <row r="3" spans="1:35" s="135" customFormat="1" ht="26.25">
      <c r="A3" s="1558" t="s">
        <v>258</v>
      </c>
      <c r="B3" s="1558"/>
      <c r="C3" s="1558"/>
      <c r="D3" s="1558"/>
      <c r="E3" s="1558"/>
      <c r="F3" s="1558"/>
      <c r="G3" s="1558"/>
      <c r="H3" s="1558"/>
      <c r="I3" s="1558"/>
      <c r="J3" s="1558"/>
      <c r="K3" s="1558"/>
      <c r="L3" s="1558"/>
      <c r="M3" s="1558"/>
      <c r="N3" s="1558"/>
      <c r="O3" s="1558"/>
      <c r="P3" s="1558"/>
      <c r="Q3" s="1558"/>
      <c r="R3" s="1558"/>
      <c r="S3" s="1558"/>
      <c r="T3" s="1558"/>
      <c r="U3" s="1558"/>
      <c r="V3" s="1558"/>
      <c r="W3" s="241"/>
      <c r="AA3" s="136"/>
      <c r="AB3" s="136"/>
      <c r="AC3" s="136"/>
      <c r="AD3" s="136"/>
      <c r="AE3" s="136"/>
      <c r="AF3" s="136"/>
    </row>
    <row r="4" spans="1:35" ht="8.4499999999999993" customHeight="1" thickBot="1">
      <c r="A4" s="1559"/>
      <c r="B4" s="1559"/>
      <c r="C4" s="1559"/>
      <c r="D4" s="1559"/>
      <c r="E4" s="1559"/>
      <c r="F4" s="1559"/>
      <c r="G4" s="1559"/>
      <c r="H4" s="1559"/>
      <c r="I4" s="1559"/>
      <c r="J4" s="1559"/>
      <c r="K4" s="1559"/>
      <c r="L4" s="1559"/>
      <c r="M4" s="1559"/>
      <c r="N4" s="1559"/>
      <c r="O4" s="1559"/>
      <c r="P4" s="1559"/>
      <c r="Q4" s="1559"/>
      <c r="R4" s="1559"/>
      <c r="S4" s="1559"/>
      <c r="T4" s="1559"/>
      <c r="U4" s="1559"/>
      <c r="V4" s="1559"/>
      <c r="W4" s="242"/>
      <c r="X4" s="176"/>
      <c r="Y4" s="176"/>
    </row>
    <row r="5" spans="1:35" s="515" customFormat="1" ht="13.9" customHeight="1" thickTop="1">
      <c r="A5" s="1474" t="s">
        <v>2</v>
      </c>
      <c r="B5" s="1474"/>
      <c r="C5" s="1474"/>
      <c r="D5" s="1474"/>
      <c r="E5" s="1478" t="s">
        <v>0</v>
      </c>
      <c r="F5" s="1479"/>
      <c r="G5" s="1478" t="s">
        <v>46</v>
      </c>
      <c r="H5" s="1563"/>
      <c r="I5" s="1563"/>
      <c r="J5" s="1563"/>
      <c r="K5" s="1563"/>
      <c r="L5" s="1479"/>
      <c r="M5" s="1484" t="s">
        <v>47</v>
      </c>
      <c r="N5" s="1485"/>
      <c r="O5" s="1485"/>
      <c r="P5" s="1485"/>
      <c r="Q5" s="1486"/>
      <c r="R5" s="355"/>
      <c r="S5" s="1485" t="s">
        <v>26</v>
      </c>
      <c r="T5" s="1486"/>
      <c r="U5" s="1474" t="s">
        <v>27</v>
      </c>
      <c r="V5" s="1474"/>
      <c r="W5" s="512"/>
      <c r="X5" s="513"/>
      <c r="Y5" s="513"/>
      <c r="Z5" s="514"/>
      <c r="AD5" s="399"/>
      <c r="AE5" s="399"/>
      <c r="AF5" s="399"/>
      <c r="AG5" s="399"/>
      <c r="AH5" s="399"/>
      <c r="AI5" s="399"/>
    </row>
    <row r="6" spans="1:35" s="519" customFormat="1" ht="16.5" thickBot="1">
      <c r="A6" s="1572" t="s">
        <v>253</v>
      </c>
      <c r="B6" s="1573"/>
      <c r="C6" s="1573"/>
      <c r="D6" s="1573"/>
      <c r="E6" s="1600" t="s">
        <v>259</v>
      </c>
      <c r="F6" s="1581"/>
      <c r="G6" s="1596" t="s">
        <v>50</v>
      </c>
      <c r="H6" s="1580"/>
      <c r="I6" s="1580"/>
      <c r="J6" s="1580"/>
      <c r="K6" s="1580"/>
      <c r="L6" s="1581"/>
      <c r="M6" s="1601" t="s">
        <v>234</v>
      </c>
      <c r="N6" s="1480"/>
      <c r="O6" s="1480"/>
      <c r="P6" s="1480"/>
      <c r="Q6" s="1481"/>
      <c r="R6" s="516"/>
      <c r="S6" s="1580"/>
      <c r="T6" s="1581"/>
      <c r="U6" s="1584"/>
      <c r="V6" s="1584"/>
      <c r="W6" s="517"/>
      <c r="X6" s="518"/>
      <c r="Y6" s="518"/>
      <c r="Z6" s="294"/>
      <c r="AD6" s="520"/>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64" t="s">
        <v>4</v>
      </c>
      <c r="B8" s="1567" t="s">
        <v>5</v>
      </c>
      <c r="C8" s="1574"/>
      <c r="D8" s="1577" t="s">
        <v>21</v>
      </c>
      <c r="E8" s="1597" t="s">
        <v>22</v>
      </c>
      <c r="F8" s="1597" t="s">
        <v>19</v>
      </c>
      <c r="G8" s="141"/>
      <c r="H8" s="142"/>
      <c r="I8" s="142"/>
      <c r="J8" s="143"/>
      <c r="K8" s="143"/>
      <c r="L8" s="143"/>
      <c r="M8" s="143"/>
      <c r="N8" s="143"/>
      <c r="O8" s="143"/>
      <c r="P8" s="144"/>
      <c r="Q8" s="144"/>
      <c r="R8" s="144"/>
      <c r="S8" s="144"/>
      <c r="T8" s="145"/>
      <c r="U8" s="145"/>
      <c r="V8" s="145"/>
      <c r="W8" s="144"/>
    </row>
    <row r="9" spans="1:35" ht="10.5" customHeight="1">
      <c r="A9" s="1565"/>
      <c r="B9" s="1568"/>
      <c r="C9" s="1575"/>
      <c r="D9" s="1577"/>
      <c r="E9" s="1597"/>
      <c r="F9" s="1597"/>
      <c r="G9" s="141"/>
      <c r="H9" s="146"/>
      <c r="I9" s="1570" t="s">
        <v>6</v>
      </c>
      <c r="J9" s="1570"/>
      <c r="K9" s="1570"/>
      <c r="L9" s="1570"/>
      <c r="M9" s="1570" t="s">
        <v>7</v>
      </c>
      <c r="N9" s="1570"/>
      <c r="O9" s="1570"/>
      <c r="P9" s="1570"/>
      <c r="Q9" s="1570" t="s">
        <v>8</v>
      </c>
      <c r="R9" s="1570"/>
      <c r="S9" s="1570"/>
      <c r="T9" s="1570"/>
      <c r="U9" s="1579"/>
      <c r="V9" s="1579"/>
      <c r="W9" s="1579"/>
      <c r="X9" s="1579"/>
      <c r="AA9" s="1582"/>
      <c r="AB9" s="1582"/>
      <c r="AC9" s="1582"/>
      <c r="AD9" s="1582"/>
      <c r="AE9" s="1582"/>
      <c r="AF9" s="1582"/>
    </row>
    <row r="10" spans="1:35" s="150" customFormat="1" ht="10.5" customHeight="1">
      <c r="A10" s="1566"/>
      <c r="B10" s="1569"/>
      <c r="C10" s="1576"/>
      <c r="D10" s="1578"/>
      <c r="E10" s="1598"/>
      <c r="F10" s="1598"/>
      <c r="G10" s="148"/>
      <c r="H10" s="149"/>
      <c r="I10" s="1571" t="s">
        <v>9</v>
      </c>
      <c r="J10" s="1571"/>
      <c r="K10" s="1571"/>
      <c r="L10" s="1571"/>
      <c r="M10" s="1571" t="s">
        <v>9</v>
      </c>
      <c r="N10" s="1571"/>
      <c r="O10" s="1571"/>
      <c r="P10" s="1571"/>
      <c r="Q10" s="1571"/>
      <c r="R10" s="1571"/>
      <c r="S10" s="1571"/>
      <c r="T10" s="1571"/>
      <c r="U10" s="1579"/>
      <c r="V10" s="1579"/>
      <c r="W10" s="1579"/>
      <c r="X10" s="1579"/>
      <c r="AA10" s="1582"/>
      <c r="AB10" s="1582"/>
      <c r="AC10" s="1582"/>
      <c r="AD10" s="1582"/>
      <c r="AE10" s="1582"/>
      <c r="AF10" s="1582"/>
    </row>
    <row r="11" spans="1:35" s="150" customFormat="1" ht="25.5" customHeight="1">
      <c r="A11" s="1454">
        <v>1</v>
      </c>
      <c r="B11" s="1515">
        <v>1</v>
      </c>
      <c r="C11" s="1447"/>
      <c r="D11" s="1519" t="s">
        <v>235</v>
      </c>
      <c r="E11" s="1521"/>
      <c r="F11" s="1521"/>
      <c r="G11" s="1034"/>
      <c r="H11" s="1035"/>
      <c r="I11" s="1035"/>
      <c r="J11" s="1036"/>
      <c r="K11" s="1037"/>
      <c r="L11" s="1036"/>
      <c r="M11" s="1036"/>
      <c r="N11" s="1036"/>
      <c r="O11" s="1037"/>
      <c r="P11" s="1038"/>
      <c r="Q11" s="1038"/>
      <c r="R11" s="1038"/>
      <c r="S11" s="1038"/>
      <c r="T11" s="1038"/>
      <c r="U11" s="1038"/>
      <c r="V11" s="1038"/>
      <c r="W11" s="1038"/>
      <c r="AA11" s="147"/>
      <c r="AB11" s="147"/>
      <c r="AC11" s="147"/>
      <c r="AD11" s="147"/>
      <c r="AE11" s="147"/>
      <c r="AF11" s="147"/>
    </row>
    <row r="12" spans="1:35" s="138" customFormat="1" ht="25.5" customHeight="1">
      <c r="A12" s="1453"/>
      <c r="B12" s="1516"/>
      <c r="C12" s="1448"/>
      <c r="D12" s="1520"/>
      <c r="E12" s="1522"/>
      <c r="F12" s="1522"/>
      <c r="G12" s="1528" t="s">
        <v>235</v>
      </c>
      <c r="H12" s="1543"/>
      <c r="I12" s="1543"/>
      <c r="J12" s="1528"/>
      <c r="K12" s="1039"/>
      <c r="L12" s="1599"/>
      <c r="M12" s="1599"/>
      <c r="N12" s="1599"/>
      <c r="O12" s="1040"/>
      <c r="P12" s="1594"/>
      <c r="Q12" s="1594"/>
      <c r="R12" s="1594"/>
      <c r="S12" s="1041"/>
      <c r="T12" s="1594"/>
      <c r="U12" s="1594"/>
      <c r="V12" s="1594"/>
      <c r="W12" s="1603"/>
      <c r="X12" s="159"/>
      <c r="AA12" s="28"/>
      <c r="AB12" s="28"/>
      <c r="AC12" s="28"/>
      <c r="AD12" s="28"/>
      <c r="AE12" s="28"/>
      <c r="AF12" s="28"/>
    </row>
    <row r="13" spans="1:35" s="138" customFormat="1" ht="25.5" customHeight="1">
      <c r="A13" s="1454"/>
      <c r="B13" s="1515">
        <v>2</v>
      </c>
      <c r="C13" s="1447"/>
      <c r="D13" s="1519" t="s">
        <v>260</v>
      </c>
      <c r="E13" s="1521"/>
      <c r="F13" s="1517"/>
      <c r="G13" s="1544"/>
      <c r="H13" s="1544"/>
      <c r="I13" s="1544"/>
      <c r="J13" s="1529"/>
      <c r="K13" s="1039"/>
      <c r="L13" s="1599"/>
      <c r="M13" s="1599"/>
      <c r="N13" s="1599"/>
      <c r="O13" s="1040"/>
      <c r="P13" s="1594"/>
      <c r="Q13" s="1594"/>
      <c r="R13" s="1594"/>
      <c r="S13" s="1041"/>
      <c r="T13" s="1594"/>
      <c r="U13" s="1594"/>
      <c r="V13" s="1594"/>
      <c r="W13" s="1603"/>
      <c r="X13" s="159"/>
      <c r="AA13" s="28"/>
      <c r="AB13" s="28"/>
      <c r="AC13" s="28"/>
      <c r="AD13" s="28"/>
      <c r="AE13" s="28"/>
      <c r="AF13" s="28"/>
    </row>
    <row r="14" spans="1:35" s="138" customFormat="1" ht="25.5" customHeight="1">
      <c r="A14" s="1453"/>
      <c r="B14" s="1516"/>
      <c r="C14" s="1448"/>
      <c r="D14" s="1520"/>
      <c r="E14" s="1522"/>
      <c r="F14" s="1518"/>
      <c r="G14" s="1042"/>
      <c r="H14" s="1527"/>
      <c r="I14" s="1527"/>
      <c r="J14" s="1545"/>
      <c r="K14" s="1539" t="s">
        <v>235</v>
      </c>
      <c r="L14" s="1555"/>
      <c r="M14" s="1555"/>
      <c r="N14" s="1528"/>
      <c r="O14" s="1043"/>
      <c r="P14" s="1542"/>
      <c r="Q14" s="1542"/>
      <c r="R14" s="1542"/>
      <c r="S14" s="1044"/>
      <c r="T14" s="1542"/>
      <c r="U14" s="1542"/>
      <c r="V14" s="1542"/>
      <c r="W14" s="1583"/>
      <c r="X14" s="163"/>
      <c r="AA14" s="28"/>
      <c r="AB14" s="28"/>
      <c r="AC14" s="28"/>
      <c r="AD14" s="28"/>
      <c r="AE14" s="28"/>
      <c r="AF14" s="28"/>
    </row>
    <row r="15" spans="1:35" s="138" customFormat="1" ht="25.5" customHeight="1">
      <c r="A15" s="1454"/>
      <c r="B15" s="1515">
        <v>3</v>
      </c>
      <c r="C15" s="1447"/>
      <c r="D15" s="1519" t="s">
        <v>260</v>
      </c>
      <c r="E15" s="1521"/>
      <c r="F15" s="1523"/>
      <c r="G15" s="1045"/>
      <c r="H15" s="1550"/>
      <c r="I15" s="1550"/>
      <c r="J15" s="1551"/>
      <c r="K15" s="1556"/>
      <c r="L15" s="1544"/>
      <c r="M15" s="1544"/>
      <c r="N15" s="1529"/>
      <c r="O15" s="1043"/>
      <c r="P15" s="1542"/>
      <c r="Q15" s="1542"/>
      <c r="R15" s="1542"/>
      <c r="S15" s="1044"/>
      <c r="T15" s="1542"/>
      <c r="U15" s="1542"/>
      <c r="V15" s="1542"/>
      <c r="W15" s="1583"/>
      <c r="X15" s="163"/>
      <c r="AA15" s="28"/>
      <c r="AB15" s="28"/>
      <c r="AC15" s="28"/>
      <c r="AD15" s="28"/>
      <c r="AE15" s="28"/>
      <c r="AF15" s="28"/>
    </row>
    <row r="16" spans="1:35" s="138" customFormat="1" ht="25.5" customHeight="1">
      <c r="A16" s="1453"/>
      <c r="B16" s="1516"/>
      <c r="C16" s="1448"/>
      <c r="D16" s="1520"/>
      <c r="E16" s="1522"/>
      <c r="F16" s="1524"/>
      <c r="G16" s="1528" t="s">
        <v>261</v>
      </c>
      <c r="H16" s="1528"/>
      <c r="I16" s="1528"/>
      <c r="J16" s="1530"/>
      <c r="K16" s="1046"/>
      <c r="L16" s="1527" t="s">
        <v>267</v>
      </c>
      <c r="M16" s="1527"/>
      <c r="N16" s="1545"/>
      <c r="O16" s="1047"/>
      <c r="P16" s="1542"/>
      <c r="Q16" s="1542"/>
      <c r="R16" s="1542"/>
      <c r="S16" s="1044"/>
      <c r="T16" s="1542"/>
      <c r="U16" s="1542"/>
      <c r="V16" s="1542"/>
      <c r="W16" s="1583"/>
      <c r="X16" s="163"/>
      <c r="AA16" s="28"/>
      <c r="AB16" s="28"/>
      <c r="AC16" s="28"/>
      <c r="AD16" s="28"/>
      <c r="AE16" s="28"/>
      <c r="AF16" s="28"/>
    </row>
    <row r="17" spans="1:32" s="138" customFormat="1" ht="25.5" customHeight="1">
      <c r="A17" s="1454"/>
      <c r="B17" s="1515">
        <v>4</v>
      </c>
      <c r="C17" s="1447"/>
      <c r="D17" s="1519" t="s">
        <v>261</v>
      </c>
      <c r="E17" s="1521"/>
      <c r="F17" s="1517"/>
      <c r="G17" s="1529"/>
      <c r="H17" s="1529"/>
      <c r="I17" s="1529"/>
      <c r="J17" s="1531"/>
      <c r="K17" s="1048"/>
      <c r="L17" s="1550"/>
      <c r="M17" s="1550"/>
      <c r="N17" s="1551"/>
      <c r="O17" s="1047"/>
      <c r="P17" s="1542"/>
      <c r="Q17" s="1542"/>
      <c r="R17" s="1542"/>
      <c r="S17" s="1044"/>
      <c r="T17" s="1542"/>
      <c r="U17" s="1542"/>
      <c r="V17" s="1542"/>
      <c r="W17" s="1583"/>
      <c r="X17" s="163"/>
      <c r="AA17" s="28"/>
      <c r="AB17" s="28"/>
      <c r="AC17" s="28"/>
      <c r="AD17" s="28"/>
      <c r="AE17" s="28"/>
      <c r="AF17" s="28"/>
    </row>
    <row r="18" spans="1:32" s="138" customFormat="1" ht="25.5" customHeight="1">
      <c r="A18" s="1453"/>
      <c r="B18" s="1516"/>
      <c r="C18" s="1448"/>
      <c r="D18" s="1520"/>
      <c r="E18" s="1522"/>
      <c r="F18" s="1518"/>
      <c r="G18" s="1049"/>
      <c r="H18" s="1527"/>
      <c r="I18" s="1527"/>
      <c r="J18" s="1527"/>
      <c r="K18" s="1050"/>
      <c r="L18" s="1548"/>
      <c r="M18" s="1548"/>
      <c r="N18" s="1549"/>
      <c r="O18" s="1539" t="s">
        <v>235</v>
      </c>
      <c r="P18" s="1528"/>
      <c r="Q18" s="1528"/>
      <c r="R18" s="1528"/>
      <c r="S18" s="1043"/>
      <c r="T18" s="1542"/>
      <c r="U18" s="1542"/>
      <c r="V18" s="1542"/>
      <c r="W18" s="1583"/>
      <c r="X18" s="163"/>
      <c r="AA18" s="28"/>
      <c r="AB18" s="28"/>
      <c r="AC18" s="28"/>
      <c r="AD18" s="28"/>
      <c r="AE18" s="28"/>
      <c r="AF18" s="28"/>
    </row>
    <row r="19" spans="1:32" s="138" customFormat="1" ht="25.5" customHeight="1">
      <c r="A19" s="1455" t="s">
        <v>75</v>
      </c>
      <c r="B19" s="1515">
        <v>5</v>
      </c>
      <c r="C19" s="1447"/>
      <c r="D19" s="1519" t="s">
        <v>256</v>
      </c>
      <c r="E19" s="1521"/>
      <c r="F19" s="1523"/>
      <c r="G19" s="1045"/>
      <c r="H19" s="1550"/>
      <c r="I19" s="1550"/>
      <c r="J19" s="1550"/>
      <c r="K19" s="1050"/>
      <c r="L19" s="1548"/>
      <c r="M19" s="1548"/>
      <c r="N19" s="1549"/>
      <c r="O19" s="1540"/>
      <c r="P19" s="1529"/>
      <c r="Q19" s="1529"/>
      <c r="R19" s="1529"/>
      <c r="S19" s="1043"/>
      <c r="T19" s="1542"/>
      <c r="U19" s="1542"/>
      <c r="V19" s="1542"/>
      <c r="W19" s="1542"/>
      <c r="X19" s="163"/>
      <c r="AA19" s="28"/>
      <c r="AB19" s="28"/>
      <c r="AC19" s="28"/>
      <c r="AD19" s="28"/>
      <c r="AE19" s="28"/>
      <c r="AF19" s="28"/>
    </row>
    <row r="20" spans="1:32" s="138" customFormat="1" ht="25.5" customHeight="1">
      <c r="A20" s="1453"/>
      <c r="B20" s="1516"/>
      <c r="C20" s="1448"/>
      <c r="D20" s="1520"/>
      <c r="E20" s="1522"/>
      <c r="F20" s="1524"/>
      <c r="G20" s="1528" t="s">
        <v>256</v>
      </c>
      <c r="H20" s="1543"/>
      <c r="I20" s="1543"/>
      <c r="J20" s="1528"/>
      <c r="K20" s="1029"/>
      <c r="L20" s="1548"/>
      <c r="M20" s="1548"/>
      <c r="N20" s="1549"/>
      <c r="O20" s="1051"/>
      <c r="P20" s="1527" t="s">
        <v>272</v>
      </c>
      <c r="Q20" s="1527"/>
      <c r="R20" s="1545"/>
      <c r="S20" s="1052"/>
      <c r="T20" s="1542"/>
      <c r="U20" s="1542"/>
      <c r="V20" s="1542"/>
      <c r="W20" s="1542"/>
      <c r="X20" s="163"/>
      <c r="AA20" s="28"/>
      <c r="AB20" s="28"/>
      <c r="AC20" s="28"/>
      <c r="AD20" s="28"/>
      <c r="AE20" s="28"/>
      <c r="AF20" s="28"/>
    </row>
    <row r="21" spans="1:32" s="138" customFormat="1" ht="25.5" customHeight="1">
      <c r="A21" s="1454"/>
      <c r="B21" s="1515">
        <v>6</v>
      </c>
      <c r="C21" s="1447"/>
      <c r="D21" s="1519" t="s">
        <v>260</v>
      </c>
      <c r="E21" s="1521"/>
      <c r="F21" s="1517"/>
      <c r="G21" s="1544"/>
      <c r="H21" s="1544"/>
      <c r="I21" s="1544"/>
      <c r="J21" s="1529"/>
      <c r="K21" s="1029"/>
      <c r="L21" s="1548"/>
      <c r="M21" s="1548"/>
      <c r="N21" s="1549"/>
      <c r="O21" s="1053"/>
      <c r="P21" s="1550"/>
      <c r="Q21" s="1550"/>
      <c r="R21" s="1551"/>
      <c r="S21" s="1047"/>
      <c r="T21" s="1542"/>
      <c r="U21" s="1542"/>
      <c r="V21" s="1542"/>
      <c r="W21" s="1542"/>
      <c r="X21" s="163"/>
      <c r="AA21" s="28"/>
      <c r="AB21" s="28"/>
      <c r="AC21" s="28"/>
      <c r="AD21" s="28"/>
      <c r="AE21" s="28"/>
      <c r="AF21" s="28"/>
    </row>
    <row r="22" spans="1:32" s="138" customFormat="1" ht="25.5" customHeight="1">
      <c r="A22" s="1453"/>
      <c r="B22" s="1516"/>
      <c r="C22" s="1448"/>
      <c r="D22" s="1520"/>
      <c r="E22" s="1522"/>
      <c r="F22" s="1518"/>
      <c r="G22" s="1042"/>
      <c r="H22" s="1527"/>
      <c r="I22" s="1527"/>
      <c r="J22" s="1545"/>
      <c r="K22" s="1539" t="s">
        <v>256</v>
      </c>
      <c r="L22" s="1555"/>
      <c r="M22" s="1555"/>
      <c r="N22" s="1528"/>
      <c r="O22" s="1048"/>
      <c r="P22" s="1548"/>
      <c r="Q22" s="1548"/>
      <c r="R22" s="1553"/>
      <c r="S22" s="1054"/>
      <c r="T22" s="1542"/>
      <c r="U22" s="1542"/>
      <c r="V22" s="1542"/>
      <c r="W22" s="1542"/>
      <c r="X22" s="163"/>
      <c r="AA22" s="28"/>
      <c r="AB22" s="28"/>
      <c r="AC22" s="28"/>
      <c r="AD22" s="28"/>
      <c r="AE22" s="28"/>
      <c r="AF22" s="28"/>
    </row>
    <row r="23" spans="1:32" s="138" customFormat="1" ht="25.5" customHeight="1">
      <c r="A23" s="1454"/>
      <c r="B23" s="1515">
        <v>7</v>
      </c>
      <c r="C23" s="1447"/>
      <c r="D23" s="1519" t="s">
        <v>262</v>
      </c>
      <c r="E23" s="1521"/>
      <c r="F23" s="1523"/>
      <c r="G23" s="1045"/>
      <c r="H23" s="1550"/>
      <c r="I23" s="1550"/>
      <c r="J23" s="1551"/>
      <c r="K23" s="1556"/>
      <c r="L23" s="1544"/>
      <c r="M23" s="1544"/>
      <c r="N23" s="1529"/>
      <c r="O23" s="1048"/>
      <c r="P23" s="1552"/>
      <c r="Q23" s="1552"/>
      <c r="R23" s="1553"/>
      <c r="S23" s="1054"/>
      <c r="T23" s="1542"/>
      <c r="U23" s="1542"/>
      <c r="V23" s="1542"/>
      <c r="W23" s="1542"/>
      <c r="X23" s="163"/>
      <c r="AA23" s="28"/>
      <c r="AB23" s="28"/>
      <c r="AC23" s="28"/>
      <c r="AD23" s="28"/>
      <c r="AE23" s="28"/>
      <c r="AF23" s="28"/>
    </row>
    <row r="24" spans="1:32" s="138" customFormat="1" ht="25.5" customHeight="1">
      <c r="A24" s="1453"/>
      <c r="B24" s="1516"/>
      <c r="C24" s="1448"/>
      <c r="D24" s="1520"/>
      <c r="E24" s="1522"/>
      <c r="F24" s="1524"/>
      <c r="G24" s="1528" t="s">
        <v>262</v>
      </c>
      <c r="H24" s="1528"/>
      <c r="I24" s="1528"/>
      <c r="J24" s="1530"/>
      <c r="K24" s="1046"/>
      <c r="L24" s="1527" t="s">
        <v>269</v>
      </c>
      <c r="M24" s="1527"/>
      <c r="N24" s="1527"/>
      <c r="O24" s="1050"/>
      <c r="P24" s="1552"/>
      <c r="Q24" s="1552"/>
      <c r="R24" s="1553"/>
      <c r="S24" s="1054"/>
      <c r="T24" s="1542"/>
      <c r="U24" s="1542"/>
      <c r="V24" s="1542"/>
      <c r="W24" s="1542"/>
      <c r="X24" s="163"/>
      <c r="AA24" s="28"/>
      <c r="AB24" s="28"/>
      <c r="AC24" s="28"/>
      <c r="AD24" s="28"/>
      <c r="AE24" s="28"/>
      <c r="AF24" s="28"/>
    </row>
    <row r="25" spans="1:32" s="138" customFormat="1" ht="25.5" customHeight="1">
      <c r="A25" s="1454"/>
      <c r="B25" s="1515">
        <v>8</v>
      </c>
      <c r="C25" s="1447"/>
      <c r="D25" s="1519" t="s">
        <v>263</v>
      </c>
      <c r="E25" s="1521"/>
      <c r="F25" s="1517"/>
      <c r="G25" s="1529"/>
      <c r="H25" s="1529"/>
      <c r="I25" s="1529"/>
      <c r="J25" s="1531"/>
      <c r="K25" s="1048"/>
      <c r="L25" s="1550"/>
      <c r="M25" s="1550"/>
      <c r="N25" s="1550"/>
      <c r="O25" s="1050"/>
      <c r="P25" s="1552"/>
      <c r="Q25" s="1552"/>
      <c r="R25" s="1553"/>
      <c r="S25" s="1054"/>
      <c r="T25" s="1542"/>
      <c r="U25" s="1542"/>
      <c r="V25" s="1542"/>
      <c r="W25" s="1542"/>
      <c r="X25" s="163"/>
      <c r="AA25" s="28"/>
      <c r="AB25" s="28"/>
      <c r="AC25" s="28"/>
      <c r="AD25" s="28"/>
      <c r="AE25" s="28"/>
      <c r="AF25" s="28"/>
    </row>
    <row r="26" spans="1:32" s="138" customFormat="1" ht="25.5" customHeight="1">
      <c r="A26" s="1453"/>
      <c r="B26" s="1516"/>
      <c r="C26" s="1448"/>
      <c r="D26" s="1520"/>
      <c r="E26" s="1522"/>
      <c r="F26" s="1518"/>
      <c r="G26" s="1049"/>
      <c r="H26" s="1527" t="s">
        <v>268</v>
      </c>
      <c r="I26" s="1527"/>
      <c r="J26" s="1527"/>
      <c r="K26" s="1050"/>
      <c r="L26" s="1548"/>
      <c r="M26" s="1548"/>
      <c r="N26" s="1548"/>
      <c r="O26" s="1055"/>
      <c r="P26" s="1552"/>
      <c r="Q26" s="1552"/>
      <c r="R26" s="1553"/>
      <c r="S26" s="1604" t="s">
        <v>265</v>
      </c>
      <c r="T26" s="1605"/>
      <c r="U26" s="1605"/>
      <c r="V26" s="1605"/>
      <c r="W26" s="1605"/>
      <c r="X26" s="163"/>
      <c r="AA26" s="28"/>
      <c r="AB26" s="28"/>
      <c r="AC26" s="28"/>
      <c r="AD26" s="28"/>
      <c r="AE26" s="28"/>
      <c r="AF26" s="28"/>
    </row>
    <row r="27" spans="1:32" s="138" customFormat="1" ht="25.5" customHeight="1">
      <c r="A27" s="1454"/>
      <c r="B27" s="1515">
        <v>9</v>
      </c>
      <c r="C27" s="1447"/>
      <c r="D27" s="1519" t="s">
        <v>264</v>
      </c>
      <c r="E27" s="1521"/>
      <c r="F27" s="1523"/>
      <c r="G27" s="1045"/>
      <c r="H27" s="1550"/>
      <c r="I27" s="1550"/>
      <c r="J27" s="1550"/>
      <c r="K27" s="1050"/>
      <c r="L27" s="1548"/>
      <c r="M27" s="1548"/>
      <c r="N27" s="1548"/>
      <c r="O27" s="1055"/>
      <c r="P27" s="1552"/>
      <c r="Q27" s="1552"/>
      <c r="R27" s="1553"/>
      <c r="S27" s="1606"/>
      <c r="T27" s="1607"/>
      <c r="U27" s="1607"/>
      <c r="V27" s="1607"/>
      <c r="W27" s="1607"/>
      <c r="X27" s="163"/>
      <c r="AA27" s="28"/>
      <c r="AB27" s="28"/>
      <c r="AC27" s="28"/>
      <c r="AD27" s="28"/>
      <c r="AE27" s="28"/>
      <c r="AF27" s="28"/>
    </row>
    <row r="28" spans="1:32" s="138" customFormat="1" ht="25.5" customHeight="1">
      <c r="A28" s="1453"/>
      <c r="B28" s="1516"/>
      <c r="C28" s="1448"/>
      <c r="D28" s="1520"/>
      <c r="E28" s="1522"/>
      <c r="F28" s="1524"/>
      <c r="G28" s="1528" t="s">
        <v>265</v>
      </c>
      <c r="H28" s="1543"/>
      <c r="I28" s="1543"/>
      <c r="J28" s="1528"/>
      <c r="K28" s="1029"/>
      <c r="L28" s="1548"/>
      <c r="M28" s="1548"/>
      <c r="N28" s="1548"/>
      <c r="O28" s="1055"/>
      <c r="P28" s="1552"/>
      <c r="Q28" s="1552"/>
      <c r="R28" s="1553"/>
      <c r="S28" s="1056"/>
      <c r="T28" s="1554" t="s">
        <v>273</v>
      </c>
      <c r="U28" s="1554"/>
      <c r="V28" s="1554"/>
      <c r="W28" s="1554"/>
      <c r="X28" s="170"/>
      <c r="AA28" s="28"/>
      <c r="AB28" s="28"/>
      <c r="AC28" s="28"/>
      <c r="AD28" s="28"/>
      <c r="AE28" s="28"/>
      <c r="AF28" s="28"/>
    </row>
    <row r="29" spans="1:32" s="138" customFormat="1" ht="25.5" customHeight="1">
      <c r="A29" s="1452"/>
      <c r="B29" s="1515">
        <v>10</v>
      </c>
      <c r="C29" s="1447"/>
      <c r="D29" s="1519" t="s">
        <v>265</v>
      </c>
      <c r="E29" s="1521"/>
      <c r="F29" s="1517"/>
      <c r="G29" s="1544"/>
      <c r="H29" s="1544"/>
      <c r="I29" s="1544"/>
      <c r="J29" s="1529"/>
      <c r="K29" s="1029"/>
      <c r="L29" s="1548"/>
      <c r="M29" s="1548"/>
      <c r="N29" s="1548"/>
      <c r="O29" s="1055"/>
      <c r="P29" s="1552"/>
      <c r="Q29" s="1552"/>
      <c r="R29" s="1553"/>
      <c r="S29" s="1057"/>
      <c r="T29" s="1526"/>
      <c r="U29" s="1526"/>
      <c r="V29" s="1526"/>
      <c r="W29" s="1526"/>
      <c r="X29" s="170"/>
      <c r="AA29" s="28"/>
      <c r="AB29" s="28"/>
      <c r="AC29" s="28"/>
      <c r="AD29" s="28"/>
      <c r="AE29" s="28"/>
      <c r="AF29" s="28"/>
    </row>
    <row r="30" spans="1:32" s="138" customFormat="1" ht="25.5" customHeight="1">
      <c r="A30" s="1453"/>
      <c r="B30" s="1516"/>
      <c r="C30" s="1448"/>
      <c r="D30" s="1520"/>
      <c r="E30" s="1522"/>
      <c r="F30" s="1518"/>
      <c r="G30" s="1042"/>
      <c r="H30" s="1527" t="s">
        <v>271</v>
      </c>
      <c r="I30" s="1527"/>
      <c r="J30" s="1545"/>
      <c r="K30" s="1539" t="s">
        <v>265</v>
      </c>
      <c r="L30" s="1528"/>
      <c r="M30" s="1528"/>
      <c r="N30" s="1528"/>
      <c r="O30" s="1029"/>
      <c r="P30" s="1552"/>
      <c r="Q30" s="1552"/>
      <c r="R30" s="1553"/>
      <c r="S30" s="1057"/>
      <c r="T30" s="1542"/>
      <c r="U30" s="1542"/>
      <c r="V30" s="1542"/>
      <c r="W30" s="1542"/>
      <c r="X30" s="170"/>
      <c r="AA30" s="28"/>
      <c r="AB30" s="28"/>
      <c r="AC30" s="28"/>
      <c r="AD30" s="28"/>
      <c r="AE30" s="28"/>
      <c r="AF30" s="28"/>
    </row>
    <row r="31" spans="1:32" s="138" customFormat="1" ht="25.5" customHeight="1">
      <c r="A31" s="1454"/>
      <c r="B31" s="1515">
        <v>11</v>
      </c>
      <c r="C31" s="1447"/>
      <c r="D31" s="1519" t="s">
        <v>260</v>
      </c>
      <c r="E31" s="1521"/>
      <c r="F31" s="1523"/>
      <c r="G31" s="1045"/>
      <c r="H31" s="1550"/>
      <c r="I31" s="1550"/>
      <c r="J31" s="1551"/>
      <c r="K31" s="1540"/>
      <c r="L31" s="1529"/>
      <c r="M31" s="1529"/>
      <c r="N31" s="1529"/>
      <c r="O31" s="1029"/>
      <c r="P31" s="1552"/>
      <c r="Q31" s="1552"/>
      <c r="R31" s="1553"/>
      <c r="S31" s="1057"/>
      <c r="T31" s="1542"/>
      <c r="U31" s="1542"/>
      <c r="V31" s="1542"/>
      <c r="W31" s="1542"/>
      <c r="X31" s="170"/>
      <c r="AA31" s="28"/>
      <c r="AB31" s="28"/>
      <c r="AC31" s="28"/>
      <c r="AD31" s="28"/>
      <c r="AE31" s="28"/>
      <c r="AF31" s="28"/>
    </row>
    <row r="32" spans="1:32" s="138" customFormat="1" ht="25.5" customHeight="1">
      <c r="A32" s="1453"/>
      <c r="B32" s="1516"/>
      <c r="C32" s="1448"/>
      <c r="D32" s="1520"/>
      <c r="E32" s="1522"/>
      <c r="F32" s="1524"/>
      <c r="G32" s="1528" t="s">
        <v>257</v>
      </c>
      <c r="H32" s="1528"/>
      <c r="I32" s="1528"/>
      <c r="J32" s="1530"/>
      <c r="K32" s="1046"/>
      <c r="L32" s="1527" t="s">
        <v>270</v>
      </c>
      <c r="M32" s="1527"/>
      <c r="N32" s="1545"/>
      <c r="O32" s="1058"/>
      <c r="P32" s="1552"/>
      <c r="Q32" s="1552"/>
      <c r="R32" s="1553"/>
      <c r="S32" s="1057"/>
      <c r="T32" s="1542"/>
      <c r="U32" s="1542"/>
      <c r="V32" s="1542"/>
      <c r="W32" s="1542"/>
      <c r="X32" s="170"/>
      <c r="AA32" s="28"/>
      <c r="AB32" s="28"/>
      <c r="AC32" s="28"/>
      <c r="AD32" s="28"/>
      <c r="AE32" s="28"/>
      <c r="AF32" s="28"/>
    </row>
    <row r="33" spans="1:32" s="138" customFormat="1" ht="25.5" customHeight="1">
      <c r="A33" s="1455" t="s">
        <v>75</v>
      </c>
      <c r="B33" s="1515">
        <v>12</v>
      </c>
      <c r="C33" s="1447"/>
      <c r="D33" s="1519" t="s">
        <v>257</v>
      </c>
      <c r="E33" s="1521"/>
      <c r="F33" s="1517"/>
      <c r="G33" s="1529"/>
      <c r="H33" s="1529"/>
      <c r="I33" s="1529"/>
      <c r="J33" s="1531"/>
      <c r="K33" s="1048"/>
      <c r="L33" s="1550"/>
      <c r="M33" s="1550"/>
      <c r="N33" s="1551"/>
      <c r="O33" s="1058"/>
      <c r="P33" s="1552"/>
      <c r="Q33" s="1552"/>
      <c r="R33" s="1553"/>
      <c r="S33" s="1057"/>
      <c r="T33" s="1542"/>
      <c r="U33" s="1542"/>
      <c r="V33" s="1542"/>
      <c r="W33" s="1542"/>
      <c r="X33" s="170"/>
      <c r="AA33" s="28"/>
      <c r="AB33" s="28"/>
      <c r="AC33" s="28"/>
      <c r="AD33" s="28"/>
      <c r="AE33" s="28"/>
      <c r="AF33" s="28"/>
    </row>
    <row r="34" spans="1:32" s="138" customFormat="1" ht="25.5" customHeight="1">
      <c r="A34" s="1453"/>
      <c r="B34" s="1516"/>
      <c r="C34" s="1448"/>
      <c r="D34" s="1520"/>
      <c r="E34" s="1522"/>
      <c r="F34" s="1518"/>
      <c r="G34" s="1049"/>
      <c r="H34" s="1527"/>
      <c r="I34" s="1527"/>
      <c r="J34" s="1527"/>
      <c r="K34" s="1050"/>
      <c r="L34" s="1548"/>
      <c r="M34" s="1548"/>
      <c r="N34" s="1549"/>
      <c r="O34" s="1539" t="s">
        <v>265</v>
      </c>
      <c r="P34" s="1528"/>
      <c r="Q34" s="1528"/>
      <c r="R34" s="1528"/>
      <c r="S34" s="1057"/>
      <c r="T34" s="1542"/>
      <c r="U34" s="1542"/>
      <c r="V34" s="1542"/>
      <c r="W34" s="1542"/>
      <c r="X34" s="170"/>
      <c r="AA34" s="28"/>
      <c r="AB34" s="28"/>
      <c r="AC34" s="28"/>
      <c r="AD34" s="28"/>
      <c r="AE34" s="28"/>
      <c r="AF34" s="28"/>
    </row>
    <row r="35" spans="1:32" s="138" customFormat="1" ht="25.5" customHeight="1">
      <c r="A35" s="1454"/>
      <c r="B35" s="1515">
        <v>13</v>
      </c>
      <c r="C35" s="1447"/>
      <c r="D35" s="1519" t="s">
        <v>266</v>
      </c>
      <c r="E35" s="1521"/>
      <c r="F35" s="1523"/>
      <c r="G35" s="1045"/>
      <c r="H35" s="1550"/>
      <c r="I35" s="1550"/>
      <c r="J35" s="1550"/>
      <c r="K35" s="1050"/>
      <c r="L35" s="1548"/>
      <c r="M35" s="1548"/>
      <c r="N35" s="1549"/>
      <c r="O35" s="1540"/>
      <c r="P35" s="1529"/>
      <c r="Q35" s="1529"/>
      <c r="R35" s="1529"/>
      <c r="S35" s="1057"/>
      <c r="T35" s="1542"/>
      <c r="U35" s="1542"/>
      <c r="V35" s="1542"/>
      <c r="W35" s="1542"/>
      <c r="X35" s="170"/>
      <c r="AA35" s="28"/>
      <c r="AB35" s="28"/>
      <c r="AC35" s="28"/>
      <c r="AD35" s="28"/>
      <c r="AE35" s="28"/>
      <c r="AF35" s="28"/>
    </row>
    <row r="36" spans="1:32" s="138" customFormat="1" ht="25.5" customHeight="1">
      <c r="A36" s="1453"/>
      <c r="B36" s="1516"/>
      <c r="C36" s="1448"/>
      <c r="D36" s="1520"/>
      <c r="E36" s="1522"/>
      <c r="F36" s="1524"/>
      <c r="G36" s="1528" t="s">
        <v>266</v>
      </c>
      <c r="H36" s="1543"/>
      <c r="I36" s="1543"/>
      <c r="J36" s="1528"/>
      <c r="K36" s="1029"/>
      <c r="L36" s="1548"/>
      <c r="M36" s="1548"/>
      <c r="N36" s="1549"/>
      <c r="O36" s="1051"/>
      <c r="P36" s="1527" t="s">
        <v>268</v>
      </c>
      <c r="Q36" s="1527"/>
      <c r="R36" s="1527"/>
      <c r="S36" s="1059"/>
      <c r="T36" s="1542"/>
      <c r="U36" s="1542"/>
      <c r="V36" s="1542"/>
      <c r="W36" s="1542"/>
      <c r="X36" s="170"/>
      <c r="AA36" s="28"/>
      <c r="AB36" s="28"/>
      <c r="AC36" s="28"/>
      <c r="AD36" s="28"/>
      <c r="AE36" s="28"/>
      <c r="AF36" s="28"/>
    </row>
    <row r="37" spans="1:32" s="138" customFormat="1" ht="25.5" customHeight="1">
      <c r="A37" s="1454"/>
      <c r="B37" s="1515">
        <v>14</v>
      </c>
      <c r="C37" s="1447"/>
      <c r="D37" s="1519" t="s">
        <v>260</v>
      </c>
      <c r="E37" s="1521"/>
      <c r="F37" s="1517"/>
      <c r="G37" s="1544"/>
      <c r="H37" s="1544"/>
      <c r="I37" s="1544"/>
      <c r="J37" s="1529"/>
      <c r="K37" s="1029"/>
      <c r="L37" s="1548"/>
      <c r="M37" s="1548"/>
      <c r="N37" s="1549"/>
      <c r="O37" s="1060"/>
      <c r="P37" s="1526"/>
      <c r="Q37" s="1526"/>
      <c r="R37" s="1526"/>
      <c r="S37" s="1059"/>
      <c r="T37" s="1542"/>
      <c r="U37" s="1542"/>
      <c r="V37" s="1542"/>
      <c r="W37" s="1542"/>
      <c r="X37" s="170"/>
      <c r="AA37" s="28"/>
      <c r="AB37" s="28"/>
      <c r="AC37" s="28"/>
      <c r="AD37" s="28"/>
      <c r="AE37" s="28"/>
      <c r="AF37" s="28"/>
    </row>
    <row r="38" spans="1:32" s="138" customFormat="1" ht="25.5" customHeight="1">
      <c r="A38" s="1453"/>
      <c r="B38" s="1516"/>
      <c r="C38" s="1448"/>
      <c r="D38" s="1520"/>
      <c r="E38" s="1522"/>
      <c r="F38" s="1518"/>
      <c r="G38" s="1042"/>
      <c r="H38" s="1527"/>
      <c r="I38" s="1527"/>
      <c r="J38" s="1545"/>
      <c r="K38" s="1539" t="s">
        <v>255</v>
      </c>
      <c r="L38" s="1528"/>
      <c r="M38" s="1528"/>
      <c r="N38" s="1528"/>
      <c r="O38" s="1057"/>
      <c r="P38" s="1541"/>
      <c r="Q38" s="1541"/>
      <c r="R38" s="1542"/>
      <c r="S38" s="1043"/>
      <c r="T38" s="1542"/>
      <c r="U38" s="1542"/>
      <c r="V38" s="1542"/>
      <c r="W38" s="1542"/>
      <c r="X38" s="170"/>
      <c r="AA38" s="28"/>
      <c r="AB38" s="28"/>
      <c r="AC38" s="28"/>
      <c r="AD38" s="28"/>
      <c r="AE38" s="28"/>
      <c r="AF38" s="28"/>
    </row>
    <row r="39" spans="1:32" s="138" customFormat="1" ht="25.5" customHeight="1">
      <c r="A39" s="1454"/>
      <c r="B39" s="1515">
        <v>15</v>
      </c>
      <c r="C39" s="1447"/>
      <c r="D39" s="1519" t="s">
        <v>260</v>
      </c>
      <c r="E39" s="1521"/>
      <c r="F39" s="1523"/>
      <c r="G39" s="1045"/>
      <c r="H39" s="1550"/>
      <c r="I39" s="1550"/>
      <c r="J39" s="1551"/>
      <c r="K39" s="1540"/>
      <c r="L39" s="1529"/>
      <c r="M39" s="1529"/>
      <c r="N39" s="1529"/>
      <c r="O39" s="1057"/>
      <c r="P39" s="1542"/>
      <c r="Q39" s="1542"/>
      <c r="R39" s="1542"/>
      <c r="S39" s="1043"/>
      <c r="T39" s="1542"/>
      <c r="U39" s="1542"/>
      <c r="V39" s="1542"/>
      <c r="W39" s="1542"/>
      <c r="X39" s="170"/>
      <c r="AA39" s="28"/>
      <c r="AB39" s="28"/>
      <c r="AC39" s="28"/>
      <c r="AD39" s="28"/>
      <c r="AE39" s="28"/>
      <c r="AF39" s="28"/>
    </row>
    <row r="40" spans="1:32" s="138" customFormat="1" ht="25.5" customHeight="1">
      <c r="A40" s="1453"/>
      <c r="B40" s="1516"/>
      <c r="C40" s="1448"/>
      <c r="D40" s="1520"/>
      <c r="E40" s="1522"/>
      <c r="F40" s="1524"/>
      <c r="G40" s="1528" t="s">
        <v>255</v>
      </c>
      <c r="H40" s="1528"/>
      <c r="I40" s="1528"/>
      <c r="J40" s="1530"/>
      <c r="K40" s="1046"/>
      <c r="L40" s="1538">
        <v>37413</v>
      </c>
      <c r="M40" s="1527"/>
      <c r="N40" s="1527"/>
      <c r="O40" s="1061"/>
      <c r="P40" s="1546"/>
      <c r="Q40" s="1546"/>
      <c r="R40" s="1547"/>
      <c r="S40" s="1062"/>
      <c r="T40" s="1062"/>
      <c r="U40" s="1062"/>
      <c r="V40" s="1062"/>
      <c r="W40" s="1062"/>
      <c r="X40" s="170"/>
      <c r="AA40" s="28"/>
      <c r="AB40" s="28"/>
      <c r="AC40" s="28"/>
      <c r="AD40" s="28"/>
      <c r="AE40" s="28"/>
      <c r="AF40" s="28"/>
    </row>
    <row r="41" spans="1:32" s="138" customFormat="1" ht="25.5" customHeight="1">
      <c r="A41" s="1454">
        <v>2</v>
      </c>
      <c r="B41" s="1515">
        <v>16</v>
      </c>
      <c r="C41" s="1447"/>
      <c r="D41" s="1519" t="s">
        <v>255</v>
      </c>
      <c r="E41" s="1521"/>
      <c r="F41" s="1517"/>
      <c r="G41" s="1529"/>
      <c r="H41" s="1529"/>
      <c r="I41" s="1529"/>
      <c r="J41" s="1531"/>
      <c r="K41" s="1057"/>
      <c r="L41" s="1063"/>
      <c r="M41" s="1063"/>
      <c r="N41" s="1063"/>
      <c r="O41" s="1533" t="s">
        <v>256</v>
      </c>
      <c r="P41" s="1533"/>
      <c r="Q41" s="1533"/>
      <c r="R41" s="1533"/>
      <c r="S41" s="1532" t="s">
        <v>20</v>
      </c>
      <c r="T41" s="1532"/>
      <c r="U41" s="1532"/>
      <c r="V41" s="1532"/>
      <c r="W41" s="1532"/>
      <c r="X41" s="170"/>
      <c r="AA41" s="28"/>
      <c r="AB41" s="28"/>
      <c r="AC41" s="28"/>
      <c r="AD41" s="28"/>
      <c r="AE41" s="28"/>
      <c r="AF41" s="28"/>
    </row>
    <row r="42" spans="1:32" s="138" customFormat="1" ht="25.5" customHeight="1">
      <c r="A42" s="1453"/>
      <c r="B42" s="1516"/>
      <c r="C42" s="1448"/>
      <c r="D42" s="1520"/>
      <c r="E42" s="1522"/>
      <c r="F42" s="1518"/>
      <c r="G42" s="1049"/>
      <c r="H42" s="1527"/>
      <c r="I42" s="1527"/>
      <c r="J42" s="1527"/>
      <c r="K42" s="1059"/>
      <c r="L42" s="1064"/>
      <c r="M42" s="1064"/>
      <c r="N42" s="1064"/>
      <c r="O42" s="1534"/>
      <c r="P42" s="1534"/>
      <c r="Q42" s="1534"/>
      <c r="R42" s="1534"/>
      <c r="S42" s="1533" t="s">
        <v>255</v>
      </c>
      <c r="T42" s="1533"/>
      <c r="U42" s="1533"/>
      <c r="V42" s="1533"/>
      <c r="W42" s="1533"/>
      <c r="X42" s="170"/>
      <c r="AA42" s="28"/>
      <c r="AB42" s="28"/>
      <c r="AC42" s="28"/>
      <c r="AD42" s="28"/>
      <c r="AE42" s="28"/>
      <c r="AF42" s="28"/>
    </row>
    <row r="43" spans="1:32" s="138" customFormat="1" ht="20.25">
      <c r="A43" s="171"/>
      <c r="B43" s="172"/>
      <c r="C43" s="173"/>
      <c r="D43" s="972"/>
      <c r="E43" s="973"/>
      <c r="F43" s="1065"/>
      <c r="G43" s="1066"/>
      <c r="H43" s="1526"/>
      <c r="I43" s="1526"/>
      <c r="J43" s="1067"/>
      <c r="K43" s="1059"/>
      <c r="L43" s="1068"/>
      <c r="M43" s="1068"/>
      <c r="N43" s="1069" t="s">
        <v>10</v>
      </c>
      <c r="O43" s="1535" t="s">
        <v>255</v>
      </c>
      <c r="P43" s="1535"/>
      <c r="Q43" s="1536"/>
      <c r="R43" s="1070"/>
      <c r="S43" s="1534"/>
      <c r="T43" s="1534"/>
      <c r="U43" s="1534"/>
      <c r="V43" s="1534"/>
      <c r="W43" s="1534"/>
      <c r="X43" s="170"/>
      <c r="AA43" s="28"/>
      <c r="AB43" s="28"/>
      <c r="AC43" s="28"/>
      <c r="AD43" s="28"/>
      <c r="AE43" s="28"/>
      <c r="AF43" s="28"/>
    </row>
    <row r="44" spans="1:32" ht="20.25">
      <c r="D44" s="974"/>
      <c r="E44" s="974"/>
      <c r="F44" s="974"/>
      <c r="G44" s="1066"/>
      <c r="H44" s="1063"/>
      <c r="I44" s="1063"/>
      <c r="J44" s="1063"/>
      <c r="K44" s="1059"/>
      <c r="L44" s="1071"/>
      <c r="M44" s="1071"/>
      <c r="N44" s="1072"/>
      <c r="O44" s="1534"/>
      <c r="P44" s="1534"/>
      <c r="Q44" s="1537"/>
      <c r="R44" s="1073"/>
      <c r="S44" s="1074"/>
      <c r="T44" s="1525" t="s">
        <v>274</v>
      </c>
      <c r="U44" s="1525"/>
      <c r="V44" s="1525"/>
      <c r="W44" s="1525"/>
      <c r="X44" s="244"/>
      <c r="AA44" s="28"/>
      <c r="AB44" s="28"/>
      <c r="AC44" s="28"/>
      <c r="AD44" s="28"/>
      <c r="AE44" s="28"/>
      <c r="AF44" s="28"/>
    </row>
    <row r="45" spans="1:32" s="176" customFormat="1" ht="12" customHeight="1">
      <c r="C45" s="177"/>
      <c r="D45" s="974"/>
      <c r="E45" s="974"/>
      <c r="F45" s="974"/>
      <c r="G45" s="1075"/>
      <c r="H45" s="1075"/>
      <c r="I45" s="1075"/>
      <c r="J45" s="1075"/>
      <c r="K45" s="1076"/>
      <c r="L45" s="1077"/>
      <c r="M45" s="1077"/>
      <c r="N45" s="1077">
        <v>1</v>
      </c>
      <c r="O45" s="1078"/>
      <c r="P45" s="1079"/>
      <c r="Q45" s="1079"/>
      <c r="R45" s="1079"/>
      <c r="S45" s="1079"/>
      <c r="T45" s="1079"/>
      <c r="U45" s="1080"/>
      <c r="V45" s="1080"/>
      <c r="W45" s="1080"/>
      <c r="X45" s="244"/>
      <c r="AA45" s="247"/>
      <c r="AB45" s="247"/>
      <c r="AC45" s="247"/>
      <c r="AD45" s="247"/>
      <c r="AE45" s="247"/>
      <c r="AF45" s="247"/>
    </row>
    <row r="46" spans="1:32" s="176" customFormat="1" ht="12" customHeight="1">
      <c r="B46" s="180"/>
      <c r="C46" s="181"/>
      <c r="D46" s="1081"/>
      <c r="E46" s="1081"/>
      <c r="F46" s="1081"/>
      <c r="G46" s="1075"/>
      <c r="H46" s="1082"/>
      <c r="I46" s="1083"/>
      <c r="J46" s="1083"/>
      <c r="K46" s="1050"/>
      <c r="L46" s="1084"/>
      <c r="M46" s="1084"/>
      <c r="N46" s="1077">
        <v>2</v>
      </c>
      <c r="O46" s="1078"/>
      <c r="P46" s="1079"/>
      <c r="Q46" s="1079"/>
      <c r="R46" s="1079"/>
      <c r="S46" s="1079"/>
      <c r="T46" s="1079"/>
      <c r="U46" s="1080"/>
      <c r="V46" s="1080"/>
      <c r="W46" s="1080"/>
      <c r="X46" s="244"/>
      <c r="AA46" s="247"/>
      <c r="AB46" s="247"/>
      <c r="AC46" s="247"/>
      <c r="AD46" s="247"/>
      <c r="AE46" s="247"/>
      <c r="AF46" s="247"/>
    </row>
    <row r="47" spans="1:32" s="297" customFormat="1" ht="12" customHeight="1">
      <c r="A47" s="295" t="s">
        <v>10</v>
      </c>
      <c r="B47" s="1467" t="s">
        <v>30</v>
      </c>
      <c r="C47" s="1467"/>
      <c r="D47" s="1467"/>
      <c r="E47" s="1467"/>
      <c r="F47" s="356" t="s">
        <v>31</v>
      </c>
      <c r="G47" s="293" t="s">
        <v>10</v>
      </c>
      <c r="H47" s="1469" t="s">
        <v>33</v>
      </c>
      <c r="I47" s="1469"/>
      <c r="J47" s="1469"/>
      <c r="K47" s="1469"/>
      <c r="L47" s="1505" t="s">
        <v>232</v>
      </c>
      <c r="M47" s="1505"/>
      <c r="N47" s="361"/>
      <c r="O47" s="361"/>
      <c r="P47" s="1198" t="s">
        <v>41</v>
      </c>
      <c r="Q47" s="1199"/>
      <c r="R47" s="1199"/>
      <c r="S47" s="1199"/>
      <c r="T47" s="1199"/>
      <c r="U47" s="1199"/>
      <c r="V47" s="1199"/>
      <c r="W47" s="1200"/>
      <c r="X47" s="296"/>
      <c r="AA47" s="298"/>
      <c r="AB47" s="298"/>
      <c r="AC47" s="298"/>
      <c r="AD47" s="298"/>
      <c r="AE47" s="298"/>
      <c r="AF47" s="298"/>
    </row>
    <row r="48" spans="1:32" s="176" customFormat="1" ht="12" customHeight="1">
      <c r="A48" s="975">
        <v>1</v>
      </c>
      <c r="B48" s="1602" t="s">
        <v>235</v>
      </c>
      <c r="C48" s="1602"/>
      <c r="D48" s="1602"/>
      <c r="E48" s="1602"/>
      <c r="F48" s="1030">
        <v>720</v>
      </c>
      <c r="G48" s="231"/>
      <c r="H48" s="1595"/>
      <c r="I48" s="1595"/>
      <c r="J48" s="1595"/>
      <c r="K48" s="1595"/>
      <c r="L48" s="1436"/>
      <c r="M48" s="1436"/>
      <c r="N48" s="1436"/>
      <c r="O48" s="1463"/>
      <c r="P48" s="1462"/>
      <c r="Q48" s="1436"/>
      <c r="R48" s="1436"/>
      <c r="S48" s="1436"/>
      <c r="T48" s="1436"/>
      <c r="U48" s="1436"/>
      <c r="V48" s="1436"/>
      <c r="W48" s="1463"/>
      <c r="X48" s="182"/>
      <c r="AA48" s="247"/>
      <c r="AB48" s="247"/>
      <c r="AC48" s="247"/>
      <c r="AD48" s="247"/>
      <c r="AE48" s="247"/>
      <c r="AF48" s="247"/>
    </row>
    <row r="49" spans="1:32" ht="12" customHeight="1">
      <c r="A49" s="976">
        <v>2</v>
      </c>
      <c r="B49" s="1593" t="s">
        <v>255</v>
      </c>
      <c r="C49" s="1593"/>
      <c r="D49" s="1593"/>
      <c r="E49" s="1593"/>
      <c r="F49" s="1031">
        <v>360</v>
      </c>
      <c r="G49" s="232"/>
      <c r="H49" s="1437"/>
      <c r="I49" s="1437"/>
      <c r="J49" s="1437"/>
      <c r="K49" s="1437"/>
      <c r="L49" s="1437"/>
      <c r="M49" s="1437"/>
      <c r="N49" s="1437"/>
      <c r="O49" s="1588"/>
      <c r="P49" s="1460"/>
      <c r="Q49" s="1402"/>
      <c r="R49" s="1402"/>
      <c r="S49" s="1402"/>
      <c r="T49" s="1402"/>
      <c r="U49" s="1402"/>
      <c r="V49" s="1402"/>
      <c r="W49" s="1461"/>
      <c r="X49" s="182"/>
      <c r="AA49" s="28"/>
      <c r="AB49" s="28"/>
      <c r="AC49" s="28"/>
      <c r="AD49" s="28"/>
      <c r="AE49" s="28"/>
      <c r="AF49" s="28"/>
    </row>
    <row r="50" spans="1:32" ht="12" customHeight="1">
      <c r="A50" s="976">
        <v>3</v>
      </c>
      <c r="B50" s="1593" t="s">
        <v>256</v>
      </c>
      <c r="C50" s="1593"/>
      <c r="D50" s="1593"/>
      <c r="E50" s="1593"/>
      <c r="F50" s="1032">
        <v>280</v>
      </c>
      <c r="G50" s="233"/>
      <c r="H50" s="1437"/>
      <c r="I50" s="1437"/>
      <c r="J50" s="1437"/>
      <c r="K50" s="1437"/>
      <c r="L50" s="1437"/>
      <c r="M50" s="1437"/>
      <c r="N50" s="1437"/>
      <c r="O50" s="1588"/>
      <c r="P50" s="1198" t="s">
        <v>48</v>
      </c>
      <c r="Q50" s="1199"/>
      <c r="R50" s="1199"/>
      <c r="S50" s="1200"/>
      <c r="T50" s="1585" t="s">
        <v>49</v>
      </c>
      <c r="U50" s="1586"/>
      <c r="V50" s="1587"/>
      <c r="W50" s="289"/>
      <c r="X50" s="182"/>
      <c r="AA50" s="28"/>
      <c r="AB50" s="28"/>
      <c r="AC50" s="28"/>
      <c r="AD50" s="28"/>
      <c r="AE50" s="28"/>
      <c r="AF50" s="28"/>
    </row>
    <row r="51" spans="1:32" ht="12" customHeight="1">
      <c r="A51" s="976">
        <v>4</v>
      </c>
      <c r="B51" s="1593" t="s">
        <v>257</v>
      </c>
      <c r="C51" s="1593"/>
      <c r="D51" s="1593"/>
      <c r="E51" s="1593"/>
      <c r="F51" s="1032">
        <v>280</v>
      </c>
      <c r="G51" s="198"/>
      <c r="H51" s="1437"/>
      <c r="I51" s="1437"/>
      <c r="J51" s="1437"/>
      <c r="K51" s="1437"/>
      <c r="L51" s="1437"/>
      <c r="M51" s="1437"/>
      <c r="N51" s="1437"/>
      <c r="O51" s="1588"/>
      <c r="P51" s="1591" t="s">
        <v>254</v>
      </c>
      <c r="Q51" s="1426"/>
      <c r="R51" s="1426"/>
      <c r="S51" s="1427"/>
      <c r="T51" s="1589" t="s">
        <v>252</v>
      </c>
      <c r="U51" s="1426"/>
      <c r="V51" s="1427"/>
      <c r="W51" s="236"/>
      <c r="X51" s="182"/>
      <c r="AA51" s="28"/>
      <c r="AB51" s="28"/>
      <c r="AC51" s="28"/>
      <c r="AD51" s="28"/>
      <c r="AE51" s="28"/>
      <c r="AF51" s="28"/>
    </row>
    <row r="52" spans="1:32" ht="12" customHeight="1">
      <c r="A52" s="198"/>
      <c r="B52" s="1466"/>
      <c r="C52" s="1466"/>
      <c r="D52" s="1466"/>
      <c r="E52" s="1466"/>
      <c r="F52" s="1033"/>
      <c r="G52" s="198"/>
      <c r="H52" s="1437"/>
      <c r="I52" s="1437"/>
      <c r="J52" s="1437"/>
      <c r="K52" s="1437"/>
      <c r="L52" s="1437"/>
      <c r="M52" s="1437"/>
      <c r="N52" s="1437"/>
      <c r="O52" s="1588"/>
      <c r="P52" s="1198" t="s">
        <v>1</v>
      </c>
      <c r="Q52" s="1199"/>
      <c r="R52" s="1199"/>
      <c r="S52" s="1199"/>
      <c r="T52" s="1199"/>
      <c r="U52" s="1199"/>
      <c r="V52" s="1199"/>
      <c r="W52" s="1200"/>
      <c r="X52" s="182"/>
      <c r="AA52" s="28"/>
      <c r="AB52" s="28"/>
      <c r="AC52" s="28"/>
      <c r="AD52" s="28"/>
      <c r="AE52" s="28"/>
      <c r="AF52" s="28"/>
    </row>
    <row r="53" spans="1:32" ht="12" customHeight="1">
      <c r="A53" s="198"/>
      <c r="B53" s="1466"/>
      <c r="C53" s="1466"/>
      <c r="D53" s="1466"/>
      <c r="E53" s="1466"/>
      <c r="F53" s="353"/>
      <c r="G53" s="234"/>
      <c r="H53" s="1437"/>
      <c r="I53" s="1437"/>
      <c r="J53" s="1437"/>
      <c r="K53" s="1437"/>
      <c r="L53" s="1437"/>
      <c r="M53" s="1437"/>
      <c r="N53" s="1437"/>
      <c r="O53" s="1588"/>
      <c r="P53" s="1418"/>
      <c r="Q53" s="1419"/>
      <c r="R53" s="1419"/>
      <c r="S53" s="1420"/>
      <c r="T53" s="1590" t="s">
        <v>236</v>
      </c>
      <c r="U53" s="1416"/>
      <c r="V53" s="1417"/>
      <c r="W53" s="289"/>
      <c r="X53" s="182"/>
      <c r="AA53" s="28"/>
      <c r="AB53" s="28"/>
      <c r="AC53" s="28"/>
      <c r="AD53" s="28"/>
      <c r="AE53" s="28"/>
      <c r="AF53" s="28"/>
    </row>
    <row r="54" spans="1:32" ht="12" customHeight="1">
      <c r="A54" s="198"/>
      <c r="B54" s="1466"/>
      <c r="C54" s="1466"/>
      <c r="D54" s="1466"/>
      <c r="E54" s="1466"/>
      <c r="F54" s="353"/>
      <c r="G54" s="198"/>
      <c r="H54" s="1437"/>
      <c r="I54" s="1437"/>
      <c r="J54" s="1437"/>
      <c r="K54" s="1437"/>
      <c r="L54" s="1437"/>
      <c r="M54" s="1437"/>
      <c r="N54" s="1437"/>
      <c r="O54" s="1588"/>
      <c r="P54" s="1421"/>
      <c r="Q54" s="1422"/>
      <c r="R54" s="1422"/>
      <c r="S54" s="1423"/>
      <c r="T54" s="1416"/>
      <c r="U54" s="1416"/>
      <c r="V54" s="1417"/>
      <c r="W54" s="289"/>
      <c r="X54" s="182"/>
      <c r="AA54" s="28"/>
      <c r="AB54" s="28"/>
      <c r="AC54" s="28"/>
      <c r="AD54" s="28"/>
      <c r="AE54" s="28"/>
      <c r="AF54" s="28"/>
    </row>
    <row r="55" spans="1:32" ht="12" customHeight="1">
      <c r="A55" s="203"/>
      <c r="B55" s="1464"/>
      <c r="C55" s="1464"/>
      <c r="D55" s="1464"/>
      <c r="E55" s="1464"/>
      <c r="F55" s="354"/>
      <c r="G55" s="235"/>
      <c r="H55" s="1465"/>
      <c r="I55" s="1465"/>
      <c r="J55" s="1465"/>
      <c r="K55" s="1465"/>
      <c r="L55" s="1465"/>
      <c r="M55" s="1465"/>
      <c r="N55" s="1465"/>
      <c r="O55" s="1592"/>
      <c r="P55" s="1123" t="s">
        <v>43</v>
      </c>
      <c r="Q55" s="1189"/>
      <c r="R55" s="1189"/>
      <c r="S55" s="1124"/>
      <c r="T55" s="1189" t="s">
        <v>42</v>
      </c>
      <c r="U55" s="1189"/>
      <c r="V55" s="1124"/>
      <c r="W55" s="290"/>
      <c r="X55" s="182"/>
      <c r="AA55" s="28"/>
      <c r="AB55" s="28"/>
      <c r="AC55" s="28"/>
      <c r="AD55" s="28"/>
      <c r="AE55" s="28"/>
      <c r="AF55" s="28"/>
    </row>
    <row r="56" spans="1:32">
      <c r="K56" s="183"/>
      <c r="AA56" s="28"/>
      <c r="AB56" s="28"/>
      <c r="AC56" s="28"/>
      <c r="AD56" s="28"/>
      <c r="AE56" s="28"/>
      <c r="AF56" s="28"/>
    </row>
    <row r="57" spans="1:32">
      <c r="K57" s="183"/>
      <c r="AA57" s="28"/>
      <c r="AB57" s="28"/>
      <c r="AC57" s="28"/>
      <c r="AD57" s="28"/>
      <c r="AE57" s="28"/>
      <c r="AF57" s="28"/>
    </row>
    <row r="58" spans="1:32">
      <c r="K58" s="183"/>
      <c r="AA58" s="28"/>
      <c r="AB58" s="28"/>
      <c r="AC58" s="28"/>
      <c r="AD58" s="28"/>
      <c r="AE58" s="28"/>
      <c r="AF58" s="28"/>
    </row>
    <row r="59" spans="1:32">
      <c r="K59" s="183"/>
      <c r="AA59" s="28"/>
      <c r="AB59" s="28"/>
      <c r="AC59" s="28"/>
      <c r="AD59" s="28"/>
      <c r="AE59" s="28"/>
      <c r="AF59" s="28"/>
    </row>
    <row r="60" spans="1:32">
      <c r="K60" s="183"/>
      <c r="AA60" s="28"/>
      <c r="AB60" s="28"/>
      <c r="AC60" s="28"/>
      <c r="AD60" s="28"/>
      <c r="AE60" s="28"/>
      <c r="AF60" s="28"/>
    </row>
    <row r="61" spans="1:32">
      <c r="K61" s="183"/>
      <c r="AA61" s="28"/>
      <c r="AB61" s="28"/>
      <c r="AC61" s="28"/>
      <c r="AD61" s="28"/>
      <c r="AE61" s="28"/>
      <c r="AF61" s="28"/>
    </row>
    <row r="62" spans="1:32">
      <c r="K62" s="183"/>
      <c r="AA62" s="28"/>
      <c r="AB62" s="28"/>
      <c r="AC62" s="28"/>
      <c r="AD62" s="28"/>
      <c r="AE62" s="28"/>
      <c r="AF62" s="28"/>
    </row>
    <row r="63" spans="1:32">
      <c r="K63" s="183"/>
      <c r="AA63" s="28"/>
      <c r="AB63" s="28"/>
      <c r="AC63" s="28"/>
      <c r="AD63" s="28"/>
      <c r="AE63" s="28"/>
      <c r="AF63" s="28"/>
    </row>
    <row r="64" spans="1:32">
      <c r="K64" s="183"/>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МУЖЧИНЫ</v>
      </c>
      <c r="C200" s="14" t="s">
        <v>28</v>
      </c>
      <c r="D200" s="14" t="s">
        <v>29</v>
      </c>
      <c r="E200" s="443" t="s">
        <v>33</v>
      </c>
      <c r="F200" s="443"/>
      <c r="G200" s="444"/>
      <c r="H200" s="443"/>
      <c r="I200" s="443"/>
    </row>
    <row r="201" spans="1:9" customFormat="1" hidden="1">
      <c r="A201" s="4" t="s">
        <v>52</v>
      </c>
      <c r="B201" s="4" t="str">
        <f>IF($G$6="ВЗРОСЛЫЕ","ЖЕНЩИНЫ",IF($G$6="ДО 19 ЛЕТ","ЮНИОРКИ","ДЕВУШКИ"))</f>
        <v>ЖЕНЩИНЫ</v>
      </c>
      <c r="C201" s="14" t="s">
        <v>40</v>
      </c>
      <c r="D201" s="14" t="s">
        <v>34</v>
      </c>
      <c r="E201" s="443" t="s">
        <v>32</v>
      </c>
      <c r="F201" s="443"/>
      <c r="G201" s="444"/>
      <c r="H201" s="443"/>
      <c r="I201" s="443"/>
    </row>
    <row r="202" spans="1:9" customFormat="1" hidden="1">
      <c r="A202" s="4" t="s">
        <v>63</v>
      </c>
      <c r="B202" s="4"/>
      <c r="C202" s="14" t="s">
        <v>36</v>
      </c>
      <c r="D202" s="14" t="s">
        <v>37</v>
      </c>
      <c r="E202" s="443"/>
      <c r="F202" s="443"/>
      <c r="G202" s="444"/>
      <c r="H202" s="443"/>
      <c r="I202" s="443"/>
    </row>
    <row r="203" spans="1:9" customFormat="1" hidden="1">
      <c r="A203" s="4" t="s">
        <v>45</v>
      </c>
      <c r="B203" s="4"/>
      <c r="C203" s="14" t="s">
        <v>35</v>
      </c>
      <c r="D203" s="14" t="s">
        <v>66</v>
      </c>
      <c r="E203" s="443"/>
      <c r="F203" s="443"/>
      <c r="G203" s="444"/>
      <c r="H203" s="443"/>
      <c r="I203" s="443"/>
    </row>
    <row r="204" spans="1:9" customFormat="1" hidden="1">
      <c r="A204" s="4" t="s">
        <v>51</v>
      </c>
      <c r="B204" s="4"/>
      <c r="C204" s="14" t="s">
        <v>64</v>
      </c>
      <c r="D204" s="14" t="s">
        <v>67</v>
      </c>
      <c r="E204" s="443"/>
      <c r="F204" s="443"/>
      <c r="G204" s="444"/>
      <c r="H204" s="443"/>
      <c r="I204" s="443"/>
    </row>
    <row r="205" spans="1:9" customFormat="1" hidden="1">
      <c r="A205" s="4" t="s">
        <v>68</v>
      </c>
      <c r="B205" s="4"/>
      <c r="C205" s="14" t="s">
        <v>65</v>
      </c>
      <c r="D205" s="14"/>
      <c r="E205" s="443"/>
      <c r="F205" s="443"/>
      <c r="G205" s="444"/>
      <c r="H205" s="443"/>
      <c r="I205" s="443"/>
    </row>
    <row r="206" spans="1:9" customFormat="1" hidden="1">
      <c r="A206" s="4"/>
      <c r="B206" s="4"/>
      <c r="C206" s="14" t="s">
        <v>69</v>
      </c>
      <c r="D206" s="14"/>
      <c r="E206" s="443"/>
      <c r="F206" s="443"/>
      <c r="G206" s="444"/>
      <c r="H206" s="443"/>
      <c r="I206" s="443"/>
    </row>
  </sheetData>
  <sheetProtection selectLockedCells="1"/>
  <mergeCells count="291">
    <mergeCell ref="B48:E48"/>
    <mergeCell ref="J28:J29"/>
    <mergeCell ref="P20:R20"/>
    <mergeCell ref="T17:W17"/>
    <mergeCell ref="H14:J14"/>
    <mergeCell ref="M5:Q5"/>
    <mergeCell ref="I10:L10"/>
    <mergeCell ref="N14:N15"/>
    <mergeCell ref="P21:R21"/>
    <mergeCell ref="T21:W21"/>
    <mergeCell ref="P31:R31"/>
    <mergeCell ref="O34:Q35"/>
    <mergeCell ref="T20:W20"/>
    <mergeCell ref="T13:W13"/>
    <mergeCell ref="T12:W12"/>
    <mergeCell ref="P12:R12"/>
    <mergeCell ref="O18:Q19"/>
    <mergeCell ref="E5:F5"/>
    <mergeCell ref="R18:R19"/>
    <mergeCell ref="T38:W38"/>
    <mergeCell ref="T22:W22"/>
    <mergeCell ref="T23:W23"/>
    <mergeCell ref="S26:W27"/>
    <mergeCell ref="T24:W24"/>
    <mergeCell ref="B50:E50"/>
    <mergeCell ref="E11:E12"/>
    <mergeCell ref="H48:K48"/>
    <mergeCell ref="I9:L9"/>
    <mergeCell ref="B47:E47"/>
    <mergeCell ref="G6:L6"/>
    <mergeCell ref="F8:F10"/>
    <mergeCell ref="H34:J34"/>
    <mergeCell ref="H15:J15"/>
    <mergeCell ref="F15:F16"/>
    <mergeCell ref="L13:N13"/>
    <mergeCell ref="L12:N12"/>
    <mergeCell ref="K14:M15"/>
    <mergeCell ref="E6:F6"/>
    <mergeCell ref="E8:E10"/>
    <mergeCell ref="M10:P10"/>
    <mergeCell ref="M6:Q6"/>
    <mergeCell ref="J12:J13"/>
    <mergeCell ref="L19:N19"/>
    <mergeCell ref="P17:R17"/>
    <mergeCell ref="L18:N18"/>
    <mergeCell ref="L17:N17"/>
    <mergeCell ref="L16:N16"/>
    <mergeCell ref="J16:J17"/>
    <mergeCell ref="B55:E55"/>
    <mergeCell ref="E13:E14"/>
    <mergeCell ref="F13:F14"/>
    <mergeCell ref="B13:B14"/>
    <mergeCell ref="C13:C14"/>
    <mergeCell ref="T53:V54"/>
    <mergeCell ref="P49:W49"/>
    <mergeCell ref="P51:S51"/>
    <mergeCell ref="B54:E54"/>
    <mergeCell ref="T55:V55"/>
    <mergeCell ref="L55:O55"/>
    <mergeCell ref="B51:E51"/>
    <mergeCell ref="L54:O54"/>
    <mergeCell ref="H49:K49"/>
    <mergeCell ref="B49:E49"/>
    <mergeCell ref="D13:D14"/>
    <mergeCell ref="F17:F18"/>
    <mergeCell ref="D19:D20"/>
    <mergeCell ref="E19:E20"/>
    <mergeCell ref="G12:I13"/>
    <mergeCell ref="G16:I17"/>
    <mergeCell ref="D17:D18"/>
    <mergeCell ref="E17:E18"/>
    <mergeCell ref="P13:R13"/>
    <mergeCell ref="C23:C24"/>
    <mergeCell ref="T25:W25"/>
    <mergeCell ref="T32:W32"/>
    <mergeCell ref="T37:W37"/>
    <mergeCell ref="T33:W33"/>
    <mergeCell ref="T30:W30"/>
    <mergeCell ref="H55:K55"/>
    <mergeCell ref="H54:K54"/>
    <mergeCell ref="P48:W48"/>
    <mergeCell ref="L47:M47"/>
    <mergeCell ref="P50:S50"/>
    <mergeCell ref="H50:K50"/>
    <mergeCell ref="P47:W47"/>
    <mergeCell ref="L48:O48"/>
    <mergeCell ref="T51:V51"/>
    <mergeCell ref="P53:S54"/>
    <mergeCell ref="L50:O50"/>
    <mergeCell ref="L49:O49"/>
    <mergeCell ref="L53:O53"/>
    <mergeCell ref="L52:O52"/>
    <mergeCell ref="H47:K47"/>
    <mergeCell ref="H51:K51"/>
    <mergeCell ref="P55:S55"/>
    <mergeCell ref="L28:N28"/>
    <mergeCell ref="P14:R14"/>
    <mergeCell ref="U6:V6"/>
    <mergeCell ref="T15:W15"/>
    <mergeCell ref="B53:E53"/>
    <mergeCell ref="B52:E52"/>
    <mergeCell ref="P52:W52"/>
    <mergeCell ref="T50:V50"/>
    <mergeCell ref="H53:K53"/>
    <mergeCell ref="H52:K52"/>
    <mergeCell ref="L51:O51"/>
    <mergeCell ref="H18:J18"/>
    <mergeCell ref="T19:W19"/>
    <mergeCell ref="P16:R16"/>
    <mergeCell ref="T18:W18"/>
    <mergeCell ref="T16:W16"/>
    <mergeCell ref="P15:R15"/>
    <mergeCell ref="G20:I21"/>
    <mergeCell ref="L20:N20"/>
    <mergeCell ref="F21:F22"/>
    <mergeCell ref="L21:N21"/>
    <mergeCell ref="J20:J21"/>
    <mergeCell ref="H22:J22"/>
    <mergeCell ref="F19:F20"/>
    <mergeCell ref="H19:J19"/>
    <mergeCell ref="U9:X10"/>
    <mergeCell ref="S6:T6"/>
    <mergeCell ref="AF9:AF10"/>
    <mergeCell ref="AA9:AA10"/>
    <mergeCell ref="AB9:AB10"/>
    <mergeCell ref="AC9:AC10"/>
    <mergeCell ref="AD9:AD10"/>
    <mergeCell ref="AE9:AE10"/>
    <mergeCell ref="T14:W14"/>
    <mergeCell ref="U5:V5"/>
    <mergeCell ref="A1:V1"/>
    <mergeCell ref="A3:V3"/>
    <mergeCell ref="A4:V4"/>
    <mergeCell ref="A2:V2"/>
    <mergeCell ref="S5:T5"/>
    <mergeCell ref="A5:D5"/>
    <mergeCell ref="G5:L5"/>
    <mergeCell ref="B15:B16"/>
    <mergeCell ref="C15:C16"/>
    <mergeCell ref="A11:A12"/>
    <mergeCell ref="B11:B12"/>
    <mergeCell ref="C11:C12"/>
    <mergeCell ref="D11:D12"/>
    <mergeCell ref="E15:E16"/>
    <mergeCell ref="D15:D16"/>
    <mergeCell ref="F11:F12"/>
    <mergeCell ref="A8:A10"/>
    <mergeCell ref="B8:B10"/>
    <mergeCell ref="Q9:T10"/>
    <mergeCell ref="A6:D6"/>
    <mergeCell ref="M9:P9"/>
    <mergeCell ref="C8:C10"/>
    <mergeCell ref="D8:D10"/>
    <mergeCell ref="A17:A18"/>
    <mergeCell ref="B17:B18"/>
    <mergeCell ref="C17:C18"/>
    <mergeCell ref="A13:A14"/>
    <mergeCell ref="A15:A16"/>
    <mergeCell ref="A21:A22"/>
    <mergeCell ref="B21:B22"/>
    <mergeCell ref="C21:C22"/>
    <mergeCell ref="A19:A20"/>
    <mergeCell ref="B19:B20"/>
    <mergeCell ref="C19:C20"/>
    <mergeCell ref="D23:D24"/>
    <mergeCell ref="A25:A26"/>
    <mergeCell ref="B25:B26"/>
    <mergeCell ref="C25:C26"/>
    <mergeCell ref="D25:D26"/>
    <mergeCell ref="A23:A24"/>
    <mergeCell ref="P22:R22"/>
    <mergeCell ref="D21:D22"/>
    <mergeCell ref="E25:E26"/>
    <mergeCell ref="E23:E24"/>
    <mergeCell ref="P24:R24"/>
    <mergeCell ref="E21:E22"/>
    <mergeCell ref="F25:F26"/>
    <mergeCell ref="L25:N25"/>
    <mergeCell ref="P25:R25"/>
    <mergeCell ref="J24:J25"/>
    <mergeCell ref="L24:N24"/>
    <mergeCell ref="F23:F24"/>
    <mergeCell ref="G24:I25"/>
    <mergeCell ref="H23:J23"/>
    <mergeCell ref="P23:R23"/>
    <mergeCell ref="K22:M23"/>
    <mergeCell ref="N22:N23"/>
    <mergeCell ref="B23:B24"/>
    <mergeCell ref="H27:J27"/>
    <mergeCell ref="H26:J26"/>
    <mergeCell ref="L26:N26"/>
    <mergeCell ref="P26:R26"/>
    <mergeCell ref="L27:N27"/>
    <mergeCell ref="P27:R27"/>
    <mergeCell ref="A27:A28"/>
    <mergeCell ref="B27:B28"/>
    <mergeCell ref="C27:C28"/>
    <mergeCell ref="D27:D28"/>
    <mergeCell ref="P28:R28"/>
    <mergeCell ref="E29:E30"/>
    <mergeCell ref="F29:F30"/>
    <mergeCell ref="E27:E28"/>
    <mergeCell ref="F27:F28"/>
    <mergeCell ref="A31:A32"/>
    <mergeCell ref="B31:B32"/>
    <mergeCell ref="C31:C32"/>
    <mergeCell ref="D31:D32"/>
    <mergeCell ref="A29:A30"/>
    <mergeCell ref="B29:B30"/>
    <mergeCell ref="C29:C30"/>
    <mergeCell ref="D29:D30"/>
    <mergeCell ref="T31:W31"/>
    <mergeCell ref="H30:J30"/>
    <mergeCell ref="K30:M31"/>
    <mergeCell ref="N30:N31"/>
    <mergeCell ref="P30:R30"/>
    <mergeCell ref="G28:I29"/>
    <mergeCell ref="T28:W28"/>
    <mergeCell ref="L29:N29"/>
    <mergeCell ref="P29:R29"/>
    <mergeCell ref="T29:W29"/>
    <mergeCell ref="E37:E38"/>
    <mergeCell ref="D39:D40"/>
    <mergeCell ref="E39:E40"/>
    <mergeCell ref="D37:D38"/>
    <mergeCell ref="G32:I33"/>
    <mergeCell ref="J32:J33"/>
    <mergeCell ref="P37:R37"/>
    <mergeCell ref="E31:E32"/>
    <mergeCell ref="L32:N32"/>
    <mergeCell ref="P32:R32"/>
    <mergeCell ref="L33:N33"/>
    <mergeCell ref="P33:R33"/>
    <mergeCell ref="F31:F32"/>
    <mergeCell ref="H31:J31"/>
    <mergeCell ref="P36:R36"/>
    <mergeCell ref="T34:W34"/>
    <mergeCell ref="T36:W36"/>
    <mergeCell ref="J36:J37"/>
    <mergeCell ref="L37:N37"/>
    <mergeCell ref="T35:W35"/>
    <mergeCell ref="L34:N34"/>
    <mergeCell ref="R34:R35"/>
    <mergeCell ref="H35:J35"/>
    <mergeCell ref="T39:W39"/>
    <mergeCell ref="L35:N35"/>
    <mergeCell ref="L36:N36"/>
    <mergeCell ref="P39:R39"/>
    <mergeCell ref="N38:N39"/>
    <mergeCell ref="H39:J39"/>
    <mergeCell ref="T44:W44"/>
    <mergeCell ref="H43:I43"/>
    <mergeCell ref="H42:J42"/>
    <mergeCell ref="G40:I41"/>
    <mergeCell ref="J40:J41"/>
    <mergeCell ref="S41:W41"/>
    <mergeCell ref="S42:W43"/>
    <mergeCell ref="F37:F38"/>
    <mergeCell ref="O43:Q44"/>
    <mergeCell ref="O41:R42"/>
    <mergeCell ref="L40:N40"/>
    <mergeCell ref="K38:M39"/>
    <mergeCell ref="P38:R38"/>
    <mergeCell ref="G36:I37"/>
    <mergeCell ref="H38:J38"/>
    <mergeCell ref="F39:F40"/>
    <mergeCell ref="P40:R40"/>
    <mergeCell ref="A39:A40"/>
    <mergeCell ref="B39:B40"/>
    <mergeCell ref="A33:A34"/>
    <mergeCell ref="B33:B34"/>
    <mergeCell ref="A37:A38"/>
    <mergeCell ref="B37:B38"/>
    <mergeCell ref="A35:A36"/>
    <mergeCell ref="B35:B36"/>
    <mergeCell ref="F41:F42"/>
    <mergeCell ref="D41:D42"/>
    <mergeCell ref="E41:E42"/>
    <mergeCell ref="A41:A42"/>
    <mergeCell ref="B41:B42"/>
    <mergeCell ref="C41:C42"/>
    <mergeCell ref="C33:C34"/>
    <mergeCell ref="D33:D34"/>
    <mergeCell ref="E33:E34"/>
    <mergeCell ref="D35:D36"/>
    <mergeCell ref="E35:E36"/>
    <mergeCell ref="F33:F34"/>
    <mergeCell ref="C39:C40"/>
    <mergeCell ref="C37:C38"/>
    <mergeCell ref="F35:F36"/>
    <mergeCell ref="C35:C36"/>
  </mergeCells>
  <phoneticPr fontId="22" type="noConversion"/>
  <conditionalFormatting sqref="E11:E42 D11:D12 D15:D42">
    <cfRule type="expression" dxfId="125" priority="1" stopIfTrue="1">
      <formula>COUNTIF($B$48:$E$55,$D11)&gt;0</formula>
    </cfRule>
  </conditionalFormatting>
  <conditionalFormatting sqref="C11:C42">
    <cfRule type="expression" dxfId="124" priority="2" stopIfTrue="1">
      <formula>AND(C11&lt;&gt;"Х",C11&lt;&gt;"х",COUNTIF($C$11:$C$74,C11)&gt;1)</formula>
    </cfRule>
  </conditionalFormatting>
  <conditionalFormatting sqref="K24 S28 G34 G22 G42 G30 K16 G14 G18 G26 O36 G38 K40 O20 K32">
    <cfRule type="cellIs" dxfId="123" priority="3" stopIfTrue="1" operator="notEqual">
      <formula>0</formula>
    </cfRule>
  </conditionalFormatting>
  <conditionalFormatting sqref="J12:J13 J16:J17 R18:R19 R34:R35 J20:J21 J24:J25 J28:J29 J32:J33 N14:N15 N22:N23 J36:J37 J40:J41 N30:N31 N38:N39">
    <cfRule type="expression" dxfId="122" priority="7" stopIfTrue="1">
      <formula>COUNTIF($O$77:$T$84,G12)&gt;0</formula>
    </cfRule>
  </conditionalFormatting>
  <conditionalFormatting sqref="D13:D14 A11:A18 A21:A32 A35:A42">
    <cfRule type="expression" dxfId="121" priority="8" stopIfTrue="1">
      <formula>COUNTIF($B$48:$E$55,$D11)&gt;0</formula>
    </cfRule>
  </conditionalFormatting>
  <conditionalFormatting sqref="G12:I13 G16:I17 G20:I21 G24:I25 G28:I29 G32:I33 G36:I37 G40:I41 K30:M31 O18:Q19 O34:Q35 K14:M15 K22:M23 K38:M39">
    <cfRule type="expression" dxfId="120" priority="9" stopIfTrue="1">
      <formula>COUNTIF($B$48:$E$55,G12)&gt;0</formula>
    </cfRule>
    <cfRule type="expression" dxfId="119" priority="10" stopIfTrue="1">
      <formula>LEFT(G12,4)="поб."</formula>
    </cfRule>
  </conditionalFormatting>
  <conditionalFormatting sqref="S26:W27">
    <cfRule type="expression" dxfId="118" priority="11" stopIfTrue="1">
      <formula>COUNTIF($B$48:$E$55,S26)&gt;0</formula>
    </cfRule>
  </conditionalFormatting>
  <conditionalFormatting sqref="A19:A20 A33:A34">
    <cfRule type="expression" dxfId="117" priority="20" stopIfTrue="1">
      <formula>COUNTIF($B$78:$E$85,$D19)&gt;0</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4"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zoomScaleNormal="50" workbookViewId="0">
      <pane ySplit="10" topLeftCell="A20" activePane="bottomLeft" state="frozen"/>
      <selection activeCell="A7" sqref="A7"/>
      <selection pane="bottomLeft" activeCell="H34" sqref="H34:K34"/>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57" t="s">
        <v>77</v>
      </c>
      <c r="B1" s="1557"/>
      <c r="C1" s="1557"/>
      <c r="D1" s="1557"/>
      <c r="E1" s="1557"/>
      <c r="F1" s="1557"/>
      <c r="G1" s="1557"/>
      <c r="H1" s="1557"/>
      <c r="I1" s="1557"/>
      <c r="J1" s="1557"/>
      <c r="K1" s="1557"/>
      <c r="L1" s="1557"/>
      <c r="M1" s="1557"/>
      <c r="N1" s="1557"/>
      <c r="O1" s="1557"/>
      <c r="P1" s="1557"/>
      <c r="Q1" s="1557"/>
      <c r="R1" s="1557"/>
      <c r="S1" s="1557"/>
      <c r="T1" s="1557"/>
      <c r="U1" s="1557"/>
      <c r="V1" s="1557"/>
      <c r="W1" s="240"/>
    </row>
    <row r="2" spans="1:35">
      <c r="A2" s="1560" t="s">
        <v>44</v>
      </c>
      <c r="B2" s="1561"/>
      <c r="C2" s="1561"/>
      <c r="D2" s="1561"/>
      <c r="E2" s="1561"/>
      <c r="F2" s="1561"/>
      <c r="G2" s="1561"/>
      <c r="H2" s="1561"/>
      <c r="I2" s="1561"/>
      <c r="J2" s="1561"/>
      <c r="K2" s="1561"/>
      <c r="L2" s="1561"/>
      <c r="M2" s="1561"/>
      <c r="N2" s="1561"/>
      <c r="O2" s="1561"/>
      <c r="P2" s="1561"/>
      <c r="Q2" s="1561"/>
      <c r="R2" s="1561"/>
      <c r="S2" s="1561"/>
      <c r="T2" s="1561"/>
      <c r="U2" s="1561"/>
      <c r="V2" s="1562"/>
      <c r="W2" s="240"/>
    </row>
    <row r="3" spans="1:35" s="135" customFormat="1" ht="26.25">
      <c r="A3" s="1558"/>
      <c r="B3" s="1558"/>
      <c r="C3" s="1558"/>
      <c r="D3" s="1558"/>
      <c r="E3" s="1558"/>
      <c r="F3" s="1558"/>
      <c r="G3" s="1558"/>
      <c r="H3" s="1558"/>
      <c r="I3" s="1558"/>
      <c r="J3" s="1558"/>
      <c r="K3" s="1558"/>
      <c r="L3" s="1558"/>
      <c r="M3" s="1558"/>
      <c r="N3" s="1558"/>
      <c r="O3" s="1558"/>
      <c r="P3" s="1558"/>
      <c r="Q3" s="1558"/>
      <c r="R3" s="1558"/>
      <c r="S3" s="1558"/>
      <c r="T3" s="1558"/>
      <c r="U3" s="1558"/>
      <c r="V3" s="1558"/>
      <c r="W3" s="241"/>
      <c r="AA3" s="136"/>
      <c r="AB3" s="136"/>
      <c r="AC3" s="136"/>
      <c r="AD3" s="136"/>
      <c r="AE3" s="136"/>
      <c r="AF3" s="136"/>
    </row>
    <row r="4" spans="1:35" ht="8.4499999999999993" customHeight="1" thickBot="1">
      <c r="A4" s="1559"/>
      <c r="B4" s="1559"/>
      <c r="C4" s="1559"/>
      <c r="D4" s="1559"/>
      <c r="E4" s="1559"/>
      <c r="F4" s="1559"/>
      <c r="G4" s="1559"/>
      <c r="H4" s="1559"/>
      <c r="I4" s="1559"/>
      <c r="J4" s="1559"/>
      <c r="K4" s="1559"/>
      <c r="L4" s="1559"/>
      <c r="M4" s="1559"/>
      <c r="N4" s="1559"/>
      <c r="O4" s="1559"/>
      <c r="P4" s="1559"/>
      <c r="Q4" s="1559"/>
      <c r="R4" s="1559"/>
      <c r="S4" s="1559"/>
      <c r="T4" s="1559"/>
      <c r="U4" s="1559"/>
      <c r="V4" s="1559"/>
      <c r="W4" s="242"/>
      <c r="X4" s="176"/>
      <c r="Y4" s="176"/>
    </row>
    <row r="5" spans="1:35" s="515" customFormat="1" ht="13.9" customHeight="1" thickTop="1">
      <c r="A5" s="1474" t="s">
        <v>2</v>
      </c>
      <c r="B5" s="1474"/>
      <c r="C5" s="1474"/>
      <c r="D5" s="1474"/>
      <c r="E5" s="1478" t="s">
        <v>0</v>
      </c>
      <c r="F5" s="1479"/>
      <c r="G5" s="1478" t="s">
        <v>46</v>
      </c>
      <c r="H5" s="1563"/>
      <c r="I5" s="1563"/>
      <c r="J5" s="1563"/>
      <c r="K5" s="1563"/>
      <c r="L5" s="1479"/>
      <c r="M5" s="1484" t="s">
        <v>47</v>
      </c>
      <c r="N5" s="1485"/>
      <c r="O5" s="1485"/>
      <c r="P5" s="1485"/>
      <c r="Q5" s="1486"/>
      <c r="R5" s="355"/>
      <c r="S5" s="1485" t="s">
        <v>26</v>
      </c>
      <c r="T5" s="1486"/>
      <c r="U5" s="1474" t="s">
        <v>27</v>
      </c>
      <c r="V5" s="1474"/>
      <c r="W5" s="512"/>
      <c r="X5" s="513"/>
      <c r="Y5" s="513"/>
      <c r="Z5" s="514"/>
      <c r="AD5" s="399"/>
      <c r="AE5" s="399"/>
      <c r="AF5" s="399"/>
      <c r="AG5" s="399"/>
      <c r="AH5" s="399"/>
      <c r="AI5" s="399"/>
    </row>
    <row r="6" spans="1:35" s="519" customFormat="1" ht="13.5" thickBot="1">
      <c r="A6" s="1573"/>
      <c r="B6" s="1573"/>
      <c r="C6" s="1573"/>
      <c r="D6" s="1573"/>
      <c r="E6" s="1600"/>
      <c r="F6" s="1581"/>
      <c r="G6" s="1600"/>
      <c r="H6" s="1580"/>
      <c r="I6" s="1580"/>
      <c r="J6" s="1580"/>
      <c r="K6" s="1580"/>
      <c r="L6" s="1581"/>
      <c r="M6" s="1488"/>
      <c r="N6" s="1480"/>
      <c r="O6" s="1480"/>
      <c r="P6" s="1480"/>
      <c r="Q6" s="1481"/>
      <c r="R6" s="516"/>
      <c r="S6" s="1580"/>
      <c r="T6" s="1581"/>
      <c r="U6" s="1584"/>
      <c r="V6" s="1584"/>
      <c r="W6" s="517"/>
      <c r="X6" s="518"/>
      <c r="Y6" s="518"/>
      <c r="Z6" s="294"/>
      <c r="AD6" s="520"/>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64" t="s">
        <v>4</v>
      </c>
      <c r="B8" s="1567" t="s">
        <v>5</v>
      </c>
      <c r="C8" s="1574"/>
      <c r="D8" s="1577" t="s">
        <v>21</v>
      </c>
      <c r="E8" s="1597" t="s">
        <v>22</v>
      </c>
      <c r="F8" s="1597" t="s">
        <v>19</v>
      </c>
      <c r="G8" s="141"/>
      <c r="H8" s="142"/>
      <c r="I8" s="142"/>
      <c r="J8" s="143"/>
      <c r="K8" s="143"/>
      <c r="L8" s="143"/>
      <c r="M8" s="143"/>
      <c r="N8" s="143"/>
      <c r="O8" s="143"/>
      <c r="P8" s="144"/>
      <c r="Q8" s="144"/>
      <c r="R8" s="144"/>
      <c r="S8" s="144"/>
      <c r="T8" s="145"/>
      <c r="U8" s="145"/>
      <c r="V8" s="145"/>
      <c r="W8" s="144"/>
    </row>
    <row r="9" spans="1:35" ht="10.5" customHeight="1">
      <c r="A9" s="1565"/>
      <c r="B9" s="1568"/>
      <c r="C9" s="1575"/>
      <c r="D9" s="1577"/>
      <c r="E9" s="1597"/>
      <c r="F9" s="1597"/>
      <c r="G9" s="141"/>
      <c r="H9" s="146"/>
      <c r="I9" s="1570" t="s">
        <v>6</v>
      </c>
      <c r="J9" s="1570"/>
      <c r="K9" s="1570"/>
      <c r="L9" s="1570"/>
      <c r="M9" s="1570" t="s">
        <v>7</v>
      </c>
      <c r="N9" s="1570"/>
      <c r="O9" s="1570"/>
      <c r="P9" s="1570"/>
      <c r="Q9" s="1570" t="s">
        <v>8</v>
      </c>
      <c r="R9" s="1570"/>
      <c r="S9" s="1570"/>
      <c r="T9" s="1570"/>
      <c r="U9" s="1579"/>
      <c r="V9" s="1579"/>
      <c r="W9" s="1579"/>
      <c r="X9" s="1579"/>
      <c r="AA9" s="1582"/>
      <c r="AB9" s="1582"/>
      <c r="AC9" s="1582"/>
      <c r="AD9" s="1582"/>
      <c r="AE9" s="1582"/>
      <c r="AF9" s="1582"/>
    </row>
    <row r="10" spans="1:35" s="150" customFormat="1" ht="10.5" customHeight="1">
      <c r="A10" s="1566"/>
      <c r="B10" s="1569"/>
      <c r="C10" s="1576"/>
      <c r="D10" s="1578"/>
      <c r="E10" s="1598"/>
      <c r="F10" s="1598"/>
      <c r="G10" s="148"/>
      <c r="H10" s="149"/>
      <c r="I10" s="1571" t="s">
        <v>9</v>
      </c>
      <c r="J10" s="1571"/>
      <c r="K10" s="1571"/>
      <c r="L10" s="1571"/>
      <c r="M10" s="1571" t="s">
        <v>9</v>
      </c>
      <c r="N10" s="1571"/>
      <c r="O10" s="1571"/>
      <c r="P10" s="1571"/>
      <c r="Q10" s="1571"/>
      <c r="R10" s="1571"/>
      <c r="S10" s="1571"/>
      <c r="T10" s="1571"/>
      <c r="U10" s="1579"/>
      <c r="V10" s="1579"/>
      <c r="W10" s="1579"/>
      <c r="X10" s="1579"/>
      <c r="AA10" s="1582"/>
      <c r="AB10" s="1582"/>
      <c r="AC10" s="1582"/>
      <c r="AD10" s="1582"/>
      <c r="AE10" s="1582"/>
      <c r="AF10" s="1582"/>
    </row>
    <row r="11" spans="1:35" s="150" customFormat="1" ht="25.5" customHeight="1">
      <c r="A11" s="1454">
        <v>1</v>
      </c>
      <c r="B11" s="1515">
        <v>1</v>
      </c>
      <c r="C11" s="1447"/>
      <c r="D11" s="1617"/>
      <c r="E11" s="1615"/>
      <c r="F11" s="1615"/>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453"/>
      <c r="B12" s="1516"/>
      <c r="C12" s="1448"/>
      <c r="D12" s="1618"/>
      <c r="E12" s="1616"/>
      <c r="F12" s="1616"/>
      <c r="G12" s="1404"/>
      <c r="H12" s="1438"/>
      <c r="I12" s="1438"/>
      <c r="J12" s="1404"/>
      <c r="K12" s="156"/>
      <c r="L12" s="1622"/>
      <c r="M12" s="1622"/>
      <c r="N12" s="1622"/>
      <c r="O12" s="157"/>
      <c r="P12" s="1620"/>
      <c r="Q12" s="1620"/>
      <c r="R12" s="1620"/>
      <c r="S12" s="158"/>
      <c r="T12" s="1620"/>
      <c r="U12" s="1620"/>
      <c r="V12" s="1620"/>
      <c r="W12" s="1621"/>
      <c r="X12" s="159"/>
      <c r="AA12" s="28"/>
      <c r="AB12" s="28"/>
      <c r="AC12" s="28"/>
      <c r="AD12" s="28"/>
      <c r="AE12" s="28"/>
      <c r="AF12" s="28"/>
    </row>
    <row r="13" spans="1:35" s="138" customFormat="1" ht="25.5" customHeight="1">
      <c r="A13" s="1454"/>
      <c r="B13" s="1515">
        <v>2</v>
      </c>
      <c r="C13" s="1447"/>
      <c r="D13" s="1617"/>
      <c r="E13" s="1615"/>
      <c r="F13" s="1613"/>
      <c r="G13" s="1439"/>
      <c r="H13" s="1439"/>
      <c r="I13" s="1439"/>
      <c r="J13" s="1407"/>
      <c r="K13" s="156"/>
      <c r="L13" s="1622"/>
      <c r="M13" s="1622"/>
      <c r="N13" s="1622"/>
      <c r="O13" s="157"/>
      <c r="P13" s="1620"/>
      <c r="Q13" s="1620"/>
      <c r="R13" s="1620"/>
      <c r="S13" s="158"/>
      <c r="T13" s="1620"/>
      <c r="U13" s="1620"/>
      <c r="V13" s="1620"/>
      <c r="W13" s="1621"/>
      <c r="X13" s="159"/>
      <c r="AA13" s="28"/>
      <c r="AB13" s="28"/>
      <c r="AC13" s="28"/>
      <c r="AD13" s="28"/>
      <c r="AE13" s="28"/>
      <c r="AF13" s="28"/>
    </row>
    <row r="14" spans="1:35" s="138" customFormat="1" ht="25.5" customHeight="1">
      <c r="A14" s="1453"/>
      <c r="B14" s="1516"/>
      <c r="C14" s="1448"/>
      <c r="D14" s="1618"/>
      <c r="E14" s="1616"/>
      <c r="F14" s="1614"/>
      <c r="G14" s="404"/>
      <c r="H14" s="1411"/>
      <c r="I14" s="1411"/>
      <c r="J14" s="1412"/>
      <c r="K14" s="1403"/>
      <c r="L14" s="1404"/>
      <c r="M14" s="1404"/>
      <c r="N14" s="1404"/>
      <c r="O14" s="161"/>
      <c r="P14" s="1623"/>
      <c r="Q14" s="1623"/>
      <c r="R14" s="1623"/>
      <c r="S14" s="162"/>
      <c r="T14" s="1623"/>
      <c r="U14" s="1623"/>
      <c r="V14" s="1623"/>
      <c r="W14" s="1624"/>
      <c r="X14" s="163"/>
      <c r="AA14" s="28"/>
      <c r="AB14" s="28"/>
      <c r="AC14" s="28"/>
      <c r="AD14" s="28"/>
      <c r="AE14" s="28"/>
      <c r="AF14" s="28"/>
    </row>
    <row r="15" spans="1:35" s="138" customFormat="1" ht="25.5" customHeight="1">
      <c r="A15" s="1454"/>
      <c r="B15" s="1515">
        <v>3</v>
      </c>
      <c r="C15" s="1447"/>
      <c r="D15" s="1617"/>
      <c r="E15" s="1615"/>
      <c r="F15" s="1611"/>
      <c r="G15" s="78"/>
      <c r="H15" s="1409"/>
      <c r="I15" s="1409"/>
      <c r="J15" s="1410"/>
      <c r="K15" s="1406"/>
      <c r="L15" s="1407"/>
      <c r="M15" s="1407"/>
      <c r="N15" s="1407"/>
      <c r="O15" s="161"/>
      <c r="P15" s="1623"/>
      <c r="Q15" s="1623"/>
      <c r="R15" s="1623"/>
      <c r="S15" s="162"/>
      <c r="T15" s="1623"/>
      <c r="U15" s="1623"/>
      <c r="V15" s="1623"/>
      <c r="W15" s="1624"/>
      <c r="X15" s="163"/>
      <c r="AA15" s="28"/>
      <c r="AB15" s="28"/>
      <c r="AC15" s="28"/>
      <c r="AD15" s="28"/>
      <c r="AE15" s="28"/>
      <c r="AF15" s="28"/>
    </row>
    <row r="16" spans="1:35" s="138" customFormat="1" ht="25.5" customHeight="1">
      <c r="A16" s="1453"/>
      <c r="B16" s="1516"/>
      <c r="C16" s="1448"/>
      <c r="D16" s="1618"/>
      <c r="E16" s="1616"/>
      <c r="F16" s="1612"/>
      <c r="G16" s="1404"/>
      <c r="H16" s="1404"/>
      <c r="I16" s="1404"/>
      <c r="J16" s="1405"/>
      <c r="K16" s="405"/>
      <c r="L16" s="1411"/>
      <c r="M16" s="1411"/>
      <c r="N16" s="1412"/>
      <c r="O16" s="166"/>
      <c r="P16" s="1623"/>
      <c r="Q16" s="1623"/>
      <c r="R16" s="1623"/>
      <c r="S16" s="162"/>
      <c r="T16" s="1623"/>
      <c r="U16" s="1623"/>
      <c r="V16" s="1623"/>
      <c r="W16" s="1624"/>
      <c r="X16" s="163"/>
      <c r="AA16" s="28"/>
      <c r="AB16" s="28"/>
      <c r="AC16" s="28"/>
      <c r="AD16" s="28"/>
      <c r="AE16" s="28"/>
      <c r="AF16" s="28"/>
    </row>
    <row r="17" spans="1:32" s="138" customFormat="1" ht="25.5" customHeight="1">
      <c r="A17" s="1454"/>
      <c r="B17" s="1515">
        <v>4</v>
      </c>
      <c r="C17" s="1447"/>
      <c r="D17" s="1617"/>
      <c r="E17" s="1615"/>
      <c r="F17" s="1613"/>
      <c r="G17" s="1407"/>
      <c r="H17" s="1407"/>
      <c r="I17" s="1407"/>
      <c r="J17" s="1408"/>
      <c r="K17" s="365"/>
      <c r="L17" s="1409"/>
      <c r="M17" s="1409"/>
      <c r="N17" s="1410"/>
      <c r="O17" s="166"/>
      <c r="P17" s="1623"/>
      <c r="Q17" s="1623"/>
      <c r="R17" s="1623"/>
      <c r="S17" s="162"/>
      <c r="T17" s="1623"/>
      <c r="U17" s="1623"/>
      <c r="V17" s="1623"/>
      <c r="W17" s="1624"/>
      <c r="X17" s="163"/>
      <c r="AA17" s="28"/>
      <c r="AB17" s="28"/>
      <c r="AC17" s="28"/>
      <c r="AD17" s="28"/>
      <c r="AE17" s="28"/>
      <c r="AF17" s="28"/>
    </row>
    <row r="18" spans="1:32" s="138" customFormat="1" ht="25.5" customHeight="1">
      <c r="A18" s="1453"/>
      <c r="B18" s="1516"/>
      <c r="C18" s="1448"/>
      <c r="D18" s="1618"/>
      <c r="E18" s="1616"/>
      <c r="F18" s="1614"/>
      <c r="G18" s="160"/>
      <c r="H18" s="1411"/>
      <c r="I18" s="1411"/>
      <c r="J18" s="1411"/>
      <c r="K18" s="268"/>
      <c r="L18" s="1440"/>
      <c r="M18" s="1440"/>
      <c r="N18" s="1449"/>
      <c r="O18" s="1403"/>
      <c r="P18" s="1404"/>
      <c r="Q18" s="1404"/>
      <c r="R18" s="1404"/>
      <c r="S18" s="161"/>
      <c r="T18" s="1623"/>
      <c r="U18" s="1623"/>
      <c r="V18" s="1623"/>
      <c r="W18" s="1624"/>
      <c r="X18" s="163"/>
      <c r="AA18" s="28"/>
      <c r="AB18" s="28"/>
      <c r="AC18" s="28"/>
      <c r="AD18" s="28"/>
      <c r="AE18" s="28"/>
      <c r="AF18" s="28"/>
    </row>
    <row r="19" spans="1:32" s="138" customFormat="1" ht="25.5" customHeight="1">
      <c r="A19" s="1454"/>
      <c r="B19" s="1515">
        <v>5</v>
      </c>
      <c r="C19" s="1447"/>
      <c r="D19" s="1617"/>
      <c r="E19" s="1615"/>
      <c r="F19" s="1611"/>
      <c r="G19" s="78"/>
      <c r="H19" s="1409"/>
      <c r="I19" s="1409"/>
      <c r="J19" s="1409"/>
      <c r="K19" s="268"/>
      <c r="L19" s="1440"/>
      <c r="M19" s="1440"/>
      <c r="N19" s="1449"/>
      <c r="O19" s="1406"/>
      <c r="P19" s="1407"/>
      <c r="Q19" s="1407"/>
      <c r="R19" s="1407"/>
      <c r="S19" s="161"/>
      <c r="T19" s="1623"/>
      <c r="U19" s="1623"/>
      <c r="V19" s="1623"/>
      <c r="W19" s="1623"/>
      <c r="X19" s="163"/>
      <c r="AA19" s="28"/>
      <c r="AB19" s="28"/>
      <c r="AC19" s="28"/>
      <c r="AD19" s="28"/>
      <c r="AE19" s="28"/>
      <c r="AF19" s="28"/>
    </row>
    <row r="20" spans="1:32" s="138" customFormat="1" ht="25.5" customHeight="1">
      <c r="A20" s="1453"/>
      <c r="B20" s="1516"/>
      <c r="C20" s="1448"/>
      <c r="D20" s="1618"/>
      <c r="E20" s="1616"/>
      <c r="F20" s="1612"/>
      <c r="G20" s="1404"/>
      <c r="H20" s="1438"/>
      <c r="I20" s="1438"/>
      <c r="J20" s="1404"/>
      <c r="K20" s="265"/>
      <c r="L20" s="1440"/>
      <c r="M20" s="1440"/>
      <c r="N20" s="1449"/>
      <c r="O20" s="269"/>
      <c r="P20" s="1411"/>
      <c r="Q20" s="1411"/>
      <c r="R20" s="1411"/>
      <c r="S20" s="175"/>
      <c r="T20" s="1623"/>
      <c r="U20" s="1623"/>
      <c r="V20" s="1623"/>
      <c r="W20" s="1623"/>
      <c r="X20" s="163"/>
      <c r="AA20" s="28"/>
      <c r="AB20" s="28"/>
      <c r="AC20" s="28"/>
      <c r="AD20" s="28"/>
      <c r="AE20" s="28"/>
      <c r="AF20" s="28"/>
    </row>
    <row r="21" spans="1:32" s="138" customFormat="1" ht="25.5" customHeight="1">
      <c r="A21" s="1454"/>
      <c r="B21" s="1515">
        <v>6</v>
      </c>
      <c r="C21" s="1447"/>
      <c r="D21" s="1617"/>
      <c r="E21" s="1615"/>
      <c r="F21" s="1613"/>
      <c r="G21" s="1439"/>
      <c r="H21" s="1439"/>
      <c r="I21" s="1439"/>
      <c r="J21" s="1407"/>
      <c r="K21" s="265"/>
      <c r="L21" s="1440"/>
      <c r="M21" s="1440"/>
      <c r="N21" s="1449"/>
      <c r="O21" s="406"/>
      <c r="P21" s="1409"/>
      <c r="Q21" s="1409"/>
      <c r="R21" s="1409"/>
      <c r="S21" s="165"/>
      <c r="T21" s="1623"/>
      <c r="U21" s="1623"/>
      <c r="V21" s="1623"/>
      <c r="W21" s="1623"/>
      <c r="X21" s="163"/>
      <c r="AA21" s="28"/>
      <c r="AB21" s="28"/>
      <c r="AC21" s="28"/>
      <c r="AD21" s="28"/>
      <c r="AE21" s="28"/>
      <c r="AF21" s="28"/>
    </row>
    <row r="22" spans="1:32" s="138" customFormat="1" ht="25.5" customHeight="1">
      <c r="A22" s="1453"/>
      <c r="B22" s="1516"/>
      <c r="C22" s="1448"/>
      <c r="D22" s="1618"/>
      <c r="E22" s="1616"/>
      <c r="F22" s="1614"/>
      <c r="G22" s="404"/>
      <c r="H22" s="1411"/>
      <c r="I22" s="1411"/>
      <c r="J22" s="1412"/>
      <c r="K22" s="1403"/>
      <c r="L22" s="1404"/>
      <c r="M22" s="1404"/>
      <c r="N22" s="1404"/>
      <c r="O22" s="365"/>
      <c r="P22" s="1440"/>
      <c r="Q22" s="1440"/>
      <c r="R22" s="1399"/>
      <c r="S22" s="162"/>
      <c r="T22" s="1623"/>
      <c r="U22" s="1623"/>
      <c r="V22" s="1623"/>
      <c r="W22" s="1623"/>
      <c r="X22" s="163"/>
      <c r="AA22" s="28"/>
      <c r="AB22" s="28"/>
      <c r="AC22" s="28"/>
      <c r="AD22" s="28"/>
      <c r="AE22" s="28"/>
      <c r="AF22" s="28"/>
    </row>
    <row r="23" spans="1:32" s="138" customFormat="1" ht="25.5" customHeight="1">
      <c r="A23" s="1454"/>
      <c r="B23" s="1515">
        <v>7</v>
      </c>
      <c r="C23" s="1447"/>
      <c r="D23" s="1617"/>
      <c r="E23" s="1615"/>
      <c r="F23" s="1611"/>
      <c r="G23" s="78"/>
      <c r="H23" s="1409"/>
      <c r="I23" s="1409"/>
      <c r="J23" s="1410"/>
      <c r="K23" s="1406"/>
      <c r="L23" s="1407"/>
      <c r="M23" s="1407"/>
      <c r="N23" s="1407"/>
      <c r="O23" s="365"/>
      <c r="P23" s="1399"/>
      <c r="Q23" s="1399"/>
      <c r="R23" s="1399"/>
      <c r="S23" s="162"/>
      <c r="T23" s="1623"/>
      <c r="U23" s="1623"/>
      <c r="V23" s="1623"/>
      <c r="W23" s="1623"/>
      <c r="X23" s="163"/>
      <c r="AA23" s="28"/>
      <c r="AB23" s="28"/>
      <c r="AC23" s="28"/>
      <c r="AD23" s="28"/>
      <c r="AE23" s="28"/>
      <c r="AF23" s="28"/>
    </row>
    <row r="24" spans="1:32" s="138" customFormat="1" ht="25.5" customHeight="1">
      <c r="A24" s="1453"/>
      <c r="B24" s="1516"/>
      <c r="C24" s="1448"/>
      <c r="D24" s="1618"/>
      <c r="E24" s="1616"/>
      <c r="F24" s="1612"/>
      <c r="G24" s="1404"/>
      <c r="H24" s="1404"/>
      <c r="I24" s="1404"/>
      <c r="J24" s="1405"/>
      <c r="K24" s="405"/>
      <c r="L24" s="1411"/>
      <c r="M24" s="1411"/>
      <c r="N24" s="1411"/>
      <c r="O24" s="268"/>
      <c r="P24" s="1399"/>
      <c r="Q24" s="1399"/>
      <c r="R24" s="1399"/>
      <c r="S24" s="162"/>
      <c r="T24" s="1623"/>
      <c r="U24" s="1623"/>
      <c r="V24" s="1623"/>
      <c r="W24" s="1623"/>
      <c r="X24" s="163"/>
      <c r="AA24" s="28"/>
      <c r="AB24" s="28"/>
      <c r="AC24" s="28"/>
      <c r="AD24" s="28"/>
      <c r="AE24" s="28"/>
      <c r="AF24" s="28"/>
    </row>
    <row r="25" spans="1:32" s="138" customFormat="1" ht="25.5" customHeight="1">
      <c r="A25" s="1454">
        <v>2</v>
      </c>
      <c r="B25" s="1515">
        <v>8</v>
      </c>
      <c r="C25" s="1447"/>
      <c r="D25" s="1617"/>
      <c r="E25" s="1615"/>
      <c r="F25" s="1613"/>
      <c r="G25" s="1407"/>
      <c r="H25" s="1407"/>
      <c r="I25" s="1407"/>
      <c r="J25" s="1408"/>
      <c r="K25" s="365"/>
      <c r="L25" s="1409"/>
      <c r="M25" s="1409"/>
      <c r="N25" s="1409"/>
      <c r="O25" s="268"/>
      <c r="P25" s="1399"/>
      <c r="Q25" s="1399"/>
      <c r="R25" s="1399"/>
      <c r="S25" s="162"/>
      <c r="T25" s="1623"/>
      <c r="U25" s="1623"/>
      <c r="V25" s="1623"/>
      <c r="W25" s="1623"/>
      <c r="X25" s="163"/>
      <c r="AA25" s="28"/>
      <c r="AB25" s="28"/>
      <c r="AC25" s="28"/>
      <c r="AD25" s="28"/>
      <c r="AE25" s="28"/>
      <c r="AF25" s="28"/>
    </row>
    <row r="26" spans="1:32" s="138" customFormat="1" ht="25.5" customHeight="1">
      <c r="A26" s="1453"/>
      <c r="B26" s="1516"/>
      <c r="C26" s="1448"/>
      <c r="D26" s="1618"/>
      <c r="E26" s="1616"/>
      <c r="F26" s="1614"/>
      <c r="G26" s="160"/>
      <c r="H26" s="1411"/>
      <c r="I26" s="1411"/>
      <c r="J26" s="1411"/>
      <c r="K26" s="1434"/>
      <c r="L26" s="1434"/>
      <c r="M26" s="1434"/>
      <c r="N26" s="1434"/>
      <c r="O26" s="1610" t="s">
        <v>20</v>
      </c>
      <c r="P26" s="1610"/>
      <c r="Q26" s="1610"/>
      <c r="T26" s="410"/>
      <c r="U26" s="410"/>
      <c r="V26" s="410"/>
      <c r="W26" s="410"/>
      <c r="X26" s="163"/>
      <c r="AA26" s="28"/>
      <c r="AB26" s="28"/>
      <c r="AC26" s="28"/>
      <c r="AD26" s="28"/>
      <c r="AE26" s="28"/>
      <c r="AF26" s="28"/>
    </row>
    <row r="27" spans="1:32" s="138" customFormat="1" ht="25.5" customHeight="1">
      <c r="A27" s="408"/>
      <c r="B27" s="172"/>
      <c r="C27" s="409"/>
      <c r="D27" s="364"/>
      <c r="E27" s="364"/>
      <c r="F27" s="174"/>
      <c r="G27" s="160"/>
      <c r="H27" s="272"/>
      <c r="I27" s="272"/>
      <c r="J27" s="272"/>
      <c r="K27" s="1435"/>
      <c r="L27" s="1435"/>
      <c r="M27" s="1435"/>
      <c r="N27" s="1435"/>
      <c r="O27" s="1610"/>
      <c r="P27" s="1610"/>
      <c r="Q27" s="1610"/>
      <c r="R27" s="437"/>
      <c r="S27" s="437"/>
      <c r="T27" s="161"/>
      <c r="U27" s="161"/>
      <c r="V27" s="161"/>
      <c r="W27" s="161"/>
      <c r="X27" s="163"/>
      <c r="AA27" s="28"/>
      <c r="AB27" s="28"/>
      <c r="AC27" s="28"/>
      <c r="AD27" s="28"/>
      <c r="AE27" s="28"/>
      <c r="AF27" s="28"/>
    </row>
    <row r="28" spans="1:32" s="138" customFormat="1" ht="25.5" customHeight="1">
      <c r="A28" s="408"/>
      <c r="B28" s="172"/>
      <c r="C28" s="409"/>
      <c r="D28" s="364"/>
      <c r="E28" s="364"/>
      <c r="F28" s="174"/>
      <c r="G28" s="160"/>
      <c r="H28" s="272"/>
      <c r="I28" s="272"/>
      <c r="J28" s="272"/>
      <c r="K28" s="1457"/>
      <c r="L28" s="1457"/>
      <c r="M28" s="1458"/>
      <c r="N28" s="237"/>
      <c r="O28" s="1608"/>
      <c r="P28" s="1435"/>
      <c r="Q28" s="1435"/>
      <c r="R28" s="434"/>
      <c r="S28" s="411"/>
      <c r="T28" s="410"/>
      <c r="U28" s="410"/>
      <c r="V28" s="410"/>
      <c r="W28" s="410"/>
      <c r="X28" s="163"/>
      <c r="AA28" s="28"/>
      <c r="AB28" s="28"/>
      <c r="AC28" s="28"/>
      <c r="AD28" s="28"/>
      <c r="AE28" s="28"/>
      <c r="AF28" s="28"/>
    </row>
    <row r="29" spans="1:32" s="176" customFormat="1" ht="25.5" customHeight="1">
      <c r="C29" s="177"/>
      <c r="D29" s="248"/>
      <c r="E29" s="248"/>
      <c r="F29" s="248"/>
      <c r="G29" s="249"/>
      <c r="H29" s="249"/>
      <c r="I29" s="249"/>
      <c r="J29" s="249"/>
      <c r="K29" s="1435"/>
      <c r="L29" s="1435"/>
      <c r="M29" s="1459"/>
      <c r="N29" s="211"/>
      <c r="O29" s="212"/>
      <c r="P29" s="1609"/>
      <c r="Q29" s="1609"/>
      <c r="R29" s="435"/>
      <c r="S29" s="436"/>
      <c r="T29" s="250"/>
      <c r="U29" s="251"/>
      <c r="V29" s="251"/>
      <c r="W29" s="251"/>
      <c r="X29" s="244"/>
      <c r="AA29" s="247"/>
      <c r="AB29" s="247"/>
      <c r="AC29" s="247"/>
      <c r="AD29" s="247"/>
      <c r="AE29" s="247"/>
      <c r="AF29" s="247"/>
    </row>
    <row r="30" spans="1:32" s="176" customFormat="1" ht="24.75" customHeight="1">
      <c r="B30" s="180"/>
      <c r="C30" s="181"/>
      <c r="D30" s="243"/>
      <c r="E30" s="243"/>
      <c r="F30" s="243"/>
      <c r="G30" s="249"/>
      <c r="H30" s="639"/>
      <c r="I30" s="636"/>
      <c r="J30" s="636"/>
      <c r="K30" s="637"/>
      <c r="L30" s="638"/>
      <c r="M30" s="638"/>
      <c r="N30" s="179">
        <v>2</v>
      </c>
      <c r="O30" s="245"/>
      <c r="P30" s="250"/>
      <c r="Q30" s="250"/>
      <c r="R30" s="250"/>
      <c r="S30" s="250"/>
      <c r="T30" s="250"/>
      <c r="U30" s="251"/>
      <c r="V30" s="251"/>
      <c r="W30" s="251"/>
      <c r="X30" s="244"/>
      <c r="AA30" s="247"/>
      <c r="AB30" s="247"/>
      <c r="AC30" s="247"/>
      <c r="AD30" s="247"/>
      <c r="AE30" s="247"/>
      <c r="AF30" s="247"/>
    </row>
    <row r="31" spans="1:32" s="297" customFormat="1" ht="12" customHeight="1">
      <c r="A31" s="295" t="s">
        <v>10</v>
      </c>
      <c r="B31" s="1467" t="s">
        <v>30</v>
      </c>
      <c r="C31" s="1467"/>
      <c r="D31" s="1467"/>
      <c r="E31" s="1467"/>
      <c r="F31" s="356" t="s">
        <v>31</v>
      </c>
      <c r="G31" s="293" t="s">
        <v>10</v>
      </c>
      <c r="H31" s="1469" t="s">
        <v>33</v>
      </c>
      <c r="I31" s="1469"/>
      <c r="J31" s="1469"/>
      <c r="K31" s="1469"/>
      <c r="L31" s="1505" t="s">
        <v>232</v>
      </c>
      <c r="M31" s="1505"/>
      <c r="N31" s="361"/>
      <c r="O31" s="361"/>
      <c r="P31" s="1198" t="s">
        <v>41</v>
      </c>
      <c r="Q31" s="1199"/>
      <c r="R31" s="1199"/>
      <c r="S31" s="1199"/>
      <c r="T31" s="1199"/>
      <c r="U31" s="1199"/>
      <c r="V31" s="1199"/>
      <c r="W31" s="1200"/>
      <c r="X31" s="296"/>
      <c r="AA31" s="298"/>
      <c r="AB31" s="298"/>
      <c r="AC31" s="298"/>
      <c r="AD31" s="298"/>
      <c r="AE31" s="298"/>
      <c r="AF31" s="298"/>
    </row>
    <row r="32" spans="1:32" s="176" customFormat="1" ht="12" customHeight="1">
      <c r="A32" s="331">
        <v>1</v>
      </c>
      <c r="B32" s="1468"/>
      <c r="C32" s="1468"/>
      <c r="D32" s="1468"/>
      <c r="E32" s="1468"/>
      <c r="F32" s="346"/>
      <c r="G32" s="231"/>
      <c r="H32" s="1595"/>
      <c r="I32" s="1595"/>
      <c r="J32" s="1595"/>
      <c r="K32" s="1595"/>
      <c r="L32" s="1436"/>
      <c r="M32" s="1436"/>
      <c r="N32" s="1436"/>
      <c r="O32" s="1463"/>
      <c r="P32" s="1462"/>
      <c r="Q32" s="1436"/>
      <c r="R32" s="1436"/>
      <c r="S32" s="1436"/>
      <c r="T32" s="1436"/>
      <c r="U32" s="1436"/>
      <c r="V32" s="1436"/>
      <c r="W32" s="1463"/>
      <c r="X32" s="182"/>
      <c r="AA32" s="247"/>
      <c r="AB32" s="247"/>
      <c r="AC32" s="247"/>
      <c r="AD32" s="247"/>
      <c r="AE32" s="247"/>
      <c r="AF32" s="247"/>
    </row>
    <row r="33" spans="1:32" ht="12" customHeight="1">
      <c r="A33" s="198">
        <v>2</v>
      </c>
      <c r="B33" s="1466"/>
      <c r="C33" s="1466"/>
      <c r="D33" s="1466"/>
      <c r="E33" s="1466"/>
      <c r="F33" s="226"/>
      <c r="G33" s="232"/>
      <c r="H33" s="1437"/>
      <c r="I33" s="1437"/>
      <c r="J33" s="1437"/>
      <c r="K33" s="1437"/>
      <c r="L33" s="1437"/>
      <c r="M33" s="1437"/>
      <c r="N33" s="1437"/>
      <c r="O33" s="1588"/>
      <c r="P33" s="1460"/>
      <c r="Q33" s="1402"/>
      <c r="R33" s="1402"/>
      <c r="S33" s="1402"/>
      <c r="T33" s="1402"/>
      <c r="U33" s="1402"/>
      <c r="V33" s="1402"/>
      <c r="W33" s="1461"/>
      <c r="X33" s="182"/>
      <c r="AA33" s="28"/>
      <c r="AB33" s="28"/>
      <c r="AC33" s="28"/>
      <c r="AD33" s="28"/>
      <c r="AE33" s="28"/>
      <c r="AF33" s="28"/>
    </row>
    <row r="34" spans="1:32" ht="12" customHeight="1">
      <c r="A34" s="198"/>
      <c r="B34" s="1466"/>
      <c r="C34" s="1466"/>
      <c r="D34" s="1466"/>
      <c r="E34" s="1466"/>
      <c r="F34" s="202"/>
      <c r="G34" s="233"/>
      <c r="H34" s="1437"/>
      <c r="I34" s="1437"/>
      <c r="J34" s="1437"/>
      <c r="K34" s="1437"/>
      <c r="L34" s="1437"/>
      <c r="M34" s="1437"/>
      <c r="N34" s="1437"/>
      <c r="O34" s="1588"/>
      <c r="P34" s="1198" t="s">
        <v>48</v>
      </c>
      <c r="Q34" s="1199"/>
      <c r="R34" s="1199"/>
      <c r="S34" s="1200"/>
      <c r="T34" s="1585" t="s">
        <v>49</v>
      </c>
      <c r="U34" s="1586"/>
      <c r="V34" s="1587"/>
      <c r="W34" s="289"/>
      <c r="X34" s="182"/>
      <c r="AA34" s="28"/>
      <c r="AB34" s="28"/>
      <c r="AC34" s="28"/>
      <c r="AD34" s="28"/>
      <c r="AE34" s="28"/>
      <c r="AF34" s="28"/>
    </row>
    <row r="35" spans="1:32" ht="12" customHeight="1">
      <c r="A35" s="198"/>
      <c r="B35" s="1466"/>
      <c r="C35" s="1466"/>
      <c r="D35" s="1466"/>
      <c r="E35" s="1466"/>
      <c r="F35" s="202"/>
      <c r="G35" s="198"/>
      <c r="H35" s="1437"/>
      <c r="I35" s="1437"/>
      <c r="J35" s="1437"/>
      <c r="K35" s="1437"/>
      <c r="L35" s="1437"/>
      <c r="M35" s="1437"/>
      <c r="N35" s="1437"/>
      <c r="O35" s="1588"/>
      <c r="P35" s="1425"/>
      <c r="Q35" s="1426"/>
      <c r="R35" s="1426"/>
      <c r="S35" s="1427"/>
      <c r="T35" s="1619"/>
      <c r="U35" s="1426"/>
      <c r="V35" s="1427"/>
      <c r="W35" s="236"/>
      <c r="X35" s="182"/>
      <c r="AA35" s="28"/>
      <c r="AB35" s="28"/>
      <c r="AC35" s="28"/>
      <c r="AD35" s="28"/>
      <c r="AE35" s="28"/>
      <c r="AF35" s="28"/>
    </row>
    <row r="36" spans="1:32" ht="12" customHeight="1">
      <c r="A36" s="198"/>
      <c r="B36" s="1466"/>
      <c r="C36" s="1466"/>
      <c r="D36" s="1466"/>
      <c r="E36" s="1466"/>
      <c r="F36" s="353"/>
      <c r="G36" s="198"/>
      <c r="H36" s="1437"/>
      <c r="I36" s="1437"/>
      <c r="J36" s="1437"/>
      <c r="K36" s="1437"/>
      <c r="L36" s="1437"/>
      <c r="M36" s="1437"/>
      <c r="N36" s="1437"/>
      <c r="O36" s="1588"/>
      <c r="P36" s="1198" t="s">
        <v>1</v>
      </c>
      <c r="Q36" s="1199"/>
      <c r="R36" s="1199"/>
      <c r="S36" s="1199"/>
      <c r="T36" s="1199"/>
      <c r="U36" s="1199"/>
      <c r="V36" s="1199"/>
      <c r="W36" s="1200"/>
      <c r="X36" s="182"/>
      <c r="AA36" s="28"/>
      <c r="AB36" s="28"/>
      <c r="AC36" s="28"/>
      <c r="AD36" s="28"/>
      <c r="AE36" s="28"/>
      <c r="AF36" s="28"/>
    </row>
    <row r="37" spans="1:32" ht="12" customHeight="1">
      <c r="A37" s="198"/>
      <c r="B37" s="1466"/>
      <c r="C37" s="1466"/>
      <c r="D37" s="1466"/>
      <c r="E37" s="1466"/>
      <c r="F37" s="353"/>
      <c r="G37" s="234"/>
      <c r="H37" s="1437"/>
      <c r="I37" s="1437"/>
      <c r="J37" s="1437"/>
      <c r="K37" s="1437"/>
      <c r="L37" s="1437"/>
      <c r="M37" s="1437"/>
      <c r="N37" s="1437"/>
      <c r="O37" s="1588"/>
      <c r="P37" s="1418"/>
      <c r="Q37" s="1419"/>
      <c r="R37" s="1419"/>
      <c r="S37" s="1420"/>
      <c r="T37" s="1416"/>
      <c r="U37" s="1416"/>
      <c r="V37" s="1417"/>
      <c r="W37" s="289"/>
      <c r="X37" s="182"/>
      <c r="AA37" s="28"/>
      <c r="AB37" s="28"/>
      <c r="AC37" s="28"/>
      <c r="AD37" s="28"/>
      <c r="AE37" s="28"/>
      <c r="AF37" s="28"/>
    </row>
    <row r="38" spans="1:32" ht="12" customHeight="1">
      <c r="A38" s="198"/>
      <c r="B38" s="1466"/>
      <c r="C38" s="1466"/>
      <c r="D38" s="1466"/>
      <c r="E38" s="1466"/>
      <c r="F38" s="353"/>
      <c r="G38" s="198"/>
      <c r="H38" s="1437"/>
      <c r="I38" s="1437"/>
      <c r="J38" s="1437"/>
      <c r="K38" s="1437"/>
      <c r="L38" s="1437"/>
      <c r="M38" s="1437"/>
      <c r="N38" s="1437"/>
      <c r="O38" s="1588"/>
      <c r="P38" s="1421"/>
      <c r="Q38" s="1422"/>
      <c r="R38" s="1422"/>
      <c r="S38" s="1423"/>
      <c r="T38" s="1416"/>
      <c r="U38" s="1416"/>
      <c r="V38" s="1417"/>
      <c r="W38" s="289"/>
      <c r="X38" s="182"/>
      <c r="AA38" s="28"/>
      <c r="AB38" s="28"/>
      <c r="AC38" s="28"/>
      <c r="AD38" s="28"/>
      <c r="AE38" s="28"/>
      <c r="AF38" s="28"/>
    </row>
    <row r="39" spans="1:32" ht="12" customHeight="1">
      <c r="A39" s="203"/>
      <c r="B39" s="1464"/>
      <c r="C39" s="1464"/>
      <c r="D39" s="1464"/>
      <c r="E39" s="1464"/>
      <c r="F39" s="354"/>
      <c r="G39" s="235"/>
      <c r="H39" s="1465"/>
      <c r="I39" s="1465"/>
      <c r="J39" s="1465"/>
      <c r="K39" s="1465"/>
      <c r="L39" s="1465"/>
      <c r="M39" s="1465"/>
      <c r="N39" s="1465"/>
      <c r="O39" s="1592"/>
      <c r="P39" s="1123" t="s">
        <v>43</v>
      </c>
      <c r="Q39" s="1189"/>
      <c r="R39" s="1189"/>
      <c r="S39" s="1124"/>
      <c r="T39" s="1189" t="s">
        <v>42</v>
      </c>
      <c r="U39" s="1189"/>
      <c r="V39" s="1124"/>
      <c r="W39" s="290"/>
      <c r="X39" s="182"/>
      <c r="AA39" s="28"/>
      <c r="AB39" s="28"/>
      <c r="AC39" s="28"/>
      <c r="AD39" s="28"/>
      <c r="AE39" s="28"/>
      <c r="AF39" s="28"/>
    </row>
    <row r="40" spans="1:32">
      <c r="K40" s="183"/>
      <c r="AA40" s="28"/>
      <c r="AB40" s="28"/>
      <c r="AC40" s="28"/>
      <c r="AD40" s="28"/>
      <c r="AE40" s="28"/>
      <c r="AF40" s="28"/>
    </row>
    <row r="41" spans="1:32">
      <c r="K41" s="183"/>
      <c r="AA41" s="28"/>
      <c r="AB41" s="28"/>
      <c r="AC41" s="28"/>
      <c r="AD41" s="28"/>
      <c r="AE41" s="28"/>
      <c r="AF41" s="28"/>
    </row>
    <row r="42" spans="1:32">
      <c r="K42" s="183"/>
      <c r="AA42" s="28"/>
      <c r="AB42" s="28"/>
      <c r="AC42" s="28"/>
      <c r="AD42" s="28"/>
      <c r="AE42" s="28"/>
      <c r="AF42" s="28"/>
    </row>
    <row r="43" spans="1:32">
      <c r="K43" s="183"/>
      <c r="AA43" s="28"/>
      <c r="AB43" s="28"/>
      <c r="AC43" s="28"/>
      <c r="AD43" s="28"/>
      <c r="AE43" s="28"/>
      <c r="AF43" s="28"/>
    </row>
    <row r="44" spans="1:32">
      <c r="K44" s="183"/>
      <c r="AA44" s="28"/>
      <c r="AB44" s="28"/>
      <c r="AC44" s="28"/>
      <c r="AD44" s="28"/>
      <c r="AE44" s="28"/>
      <c r="AF44" s="28"/>
    </row>
    <row r="45" spans="1:32">
      <c r="K45" s="183"/>
      <c r="AA45" s="28"/>
      <c r="AB45" s="28"/>
      <c r="AC45" s="28"/>
      <c r="AD45" s="28"/>
      <c r="AE45" s="28"/>
      <c r="AF45" s="28"/>
    </row>
    <row r="46" spans="1:32">
      <c r="K46" s="183"/>
      <c r="AA46" s="28"/>
      <c r="AB46" s="28"/>
      <c r="AC46" s="28"/>
      <c r="AD46" s="28"/>
      <c r="AE46" s="28"/>
      <c r="AF46" s="28"/>
    </row>
    <row r="47" spans="1:32">
      <c r="K47" s="183"/>
      <c r="AA47" s="28"/>
      <c r="AB47" s="28"/>
      <c r="AC47" s="28"/>
      <c r="AD47" s="28"/>
      <c r="AE47" s="28"/>
      <c r="AF47" s="28"/>
    </row>
    <row r="48" spans="1:32">
      <c r="K48" s="183"/>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40"/>
      <c r="D184" s="14"/>
      <c r="E184" s="14"/>
      <c r="F184" s="341"/>
      <c r="P184" s="341"/>
      <c r="Q184" s="341"/>
      <c r="R184" s="341"/>
      <c r="S184" s="341"/>
      <c r="T184" s="342"/>
      <c r="U184" s="342"/>
      <c r="V184" s="342"/>
      <c r="W184" s="341"/>
      <c r="AA184" s="136"/>
      <c r="AB184" s="136"/>
      <c r="AC184" s="136"/>
      <c r="AD184" s="136"/>
      <c r="AE184" s="136"/>
      <c r="AF184" s="136"/>
    </row>
    <row r="185" spans="1:32" s="135" customFormat="1">
      <c r="A185" s="4"/>
      <c r="B185" s="4"/>
      <c r="C185" s="340"/>
      <c r="D185" s="14"/>
      <c r="E185" s="14"/>
      <c r="F185" s="341"/>
      <c r="P185" s="341"/>
      <c r="Q185" s="341"/>
      <c r="R185" s="341"/>
      <c r="S185" s="341"/>
      <c r="T185" s="342"/>
      <c r="U185" s="342"/>
      <c r="V185" s="342"/>
      <c r="W185" s="341"/>
      <c r="AA185" s="136"/>
      <c r="AB185" s="136"/>
      <c r="AC185" s="136"/>
      <c r="AD185" s="136"/>
      <c r="AE185" s="136"/>
      <c r="AF185" s="136"/>
    </row>
    <row r="186" spans="1:32" s="135" customFormat="1">
      <c r="A186" s="4"/>
      <c r="B186" s="4"/>
      <c r="C186" s="340"/>
      <c r="D186" s="14"/>
      <c r="E186" s="14"/>
      <c r="F186" s="341"/>
      <c r="P186" s="341"/>
      <c r="Q186" s="341"/>
      <c r="R186" s="341"/>
      <c r="S186" s="341"/>
      <c r="T186" s="342"/>
      <c r="U186" s="342"/>
      <c r="V186" s="342"/>
      <c r="W186" s="341"/>
      <c r="AA186" s="136"/>
      <c r="AB186" s="136"/>
      <c r="AC186" s="136"/>
      <c r="AD186" s="136"/>
      <c r="AE186" s="136"/>
      <c r="AF186" s="136"/>
    </row>
    <row r="187" spans="1:32" s="135" customFormat="1">
      <c r="A187" s="4"/>
      <c r="B187" s="4"/>
      <c r="C187" s="340"/>
      <c r="D187" s="14"/>
      <c r="E187" s="14"/>
      <c r="F187" s="341"/>
      <c r="P187" s="341"/>
      <c r="Q187" s="341"/>
      <c r="R187" s="341"/>
      <c r="S187" s="341"/>
      <c r="T187" s="342"/>
      <c r="U187" s="342"/>
      <c r="V187" s="342"/>
      <c r="W187" s="341"/>
      <c r="AA187" s="136"/>
      <c r="AB187" s="136"/>
      <c r="AC187" s="136"/>
      <c r="AD187" s="136"/>
      <c r="AE187" s="136"/>
      <c r="AF187" s="136"/>
    </row>
    <row r="188" spans="1:32" s="135" customFormat="1">
      <c r="A188" s="4"/>
      <c r="B188" s="4"/>
      <c r="C188" s="340"/>
      <c r="D188" s="14"/>
      <c r="E188" s="14"/>
      <c r="F188" s="341"/>
      <c r="P188" s="341"/>
      <c r="Q188" s="341"/>
      <c r="R188" s="341"/>
      <c r="S188" s="341"/>
      <c r="T188" s="342"/>
      <c r="U188" s="342"/>
      <c r="V188" s="342"/>
      <c r="W188" s="341"/>
      <c r="AA188" s="136"/>
      <c r="AB188" s="136"/>
      <c r="AC188" s="136"/>
      <c r="AD188" s="136"/>
      <c r="AE188" s="136"/>
      <c r="AF188" s="136"/>
    </row>
    <row r="189" spans="1:32" s="135" customFormat="1">
      <c r="A189" s="4"/>
      <c r="B189" s="4"/>
      <c r="C189" s="340"/>
      <c r="D189" s="14"/>
      <c r="E189" s="14"/>
      <c r="F189" s="341"/>
      <c r="P189" s="341"/>
      <c r="Q189" s="341"/>
      <c r="R189" s="341"/>
      <c r="S189" s="341"/>
      <c r="T189" s="342"/>
      <c r="U189" s="342"/>
      <c r="V189" s="342"/>
      <c r="W189" s="341"/>
      <c r="AA189" s="136"/>
      <c r="AB189" s="136"/>
      <c r="AC189" s="136"/>
      <c r="AD189" s="136"/>
      <c r="AE189" s="136"/>
      <c r="AF189" s="136"/>
    </row>
    <row r="190" spans="1:32" s="135" customFormat="1">
      <c r="A190" s="4"/>
      <c r="B190" s="4"/>
      <c r="C190" s="340"/>
      <c r="D190" s="14"/>
      <c r="E190" s="14"/>
      <c r="F190" s="341"/>
      <c r="P190" s="341"/>
      <c r="Q190" s="341"/>
      <c r="R190" s="341"/>
      <c r="S190" s="341"/>
      <c r="T190" s="342"/>
      <c r="U190" s="342"/>
      <c r="V190" s="342"/>
      <c r="W190" s="341"/>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43" t="s">
        <v>33</v>
      </c>
      <c r="F200" s="443"/>
      <c r="G200" s="444"/>
      <c r="H200" s="443"/>
      <c r="I200" s="443"/>
    </row>
    <row r="201" spans="1:9" customFormat="1" hidden="1">
      <c r="A201" s="4" t="s">
        <v>52</v>
      </c>
      <c r="B201" s="4" t="str">
        <f>IF($G$6="ВЗРОСЛЫЕ","ЖЕНЩИНЫ",IF($G$6="ДО 19 ЛЕТ","ЮНИОРКИ","ДЕВУШКИ"))</f>
        <v>ДЕВУШКИ</v>
      </c>
      <c r="C201" s="14" t="s">
        <v>40</v>
      </c>
      <c r="D201" s="14" t="s">
        <v>34</v>
      </c>
      <c r="E201" s="443" t="s">
        <v>32</v>
      </c>
      <c r="F201" s="443"/>
      <c r="G201" s="444"/>
      <c r="H201" s="443"/>
      <c r="I201" s="443"/>
    </row>
    <row r="202" spans="1:9" customFormat="1" hidden="1">
      <c r="A202" s="4" t="s">
        <v>63</v>
      </c>
      <c r="B202" s="4"/>
      <c r="C202" s="14" t="s">
        <v>36</v>
      </c>
      <c r="D202" s="14" t="s">
        <v>37</v>
      </c>
      <c r="E202" s="443"/>
      <c r="F202" s="443"/>
      <c r="G202" s="444"/>
      <c r="H202" s="443"/>
      <c r="I202" s="443"/>
    </row>
    <row r="203" spans="1:9" customFormat="1" hidden="1">
      <c r="A203" s="4" t="s">
        <v>45</v>
      </c>
      <c r="B203" s="4"/>
      <c r="C203" s="14" t="s">
        <v>35</v>
      </c>
      <c r="D203" s="14" t="s">
        <v>66</v>
      </c>
      <c r="E203" s="443"/>
      <c r="F203" s="443"/>
      <c r="G203" s="444"/>
      <c r="H203" s="443"/>
      <c r="I203" s="443"/>
    </row>
    <row r="204" spans="1:9" customFormat="1" hidden="1">
      <c r="A204" s="4" t="s">
        <v>51</v>
      </c>
      <c r="B204" s="4"/>
      <c r="C204" s="14" t="s">
        <v>64</v>
      </c>
      <c r="D204" s="14" t="s">
        <v>67</v>
      </c>
      <c r="E204" s="443"/>
      <c r="F204" s="443"/>
      <c r="G204" s="444"/>
      <c r="H204" s="443"/>
      <c r="I204" s="443"/>
    </row>
    <row r="205" spans="1:9" customFormat="1" hidden="1">
      <c r="A205" s="4" t="s">
        <v>68</v>
      </c>
      <c r="B205" s="4"/>
      <c r="C205" s="14" t="s">
        <v>65</v>
      </c>
      <c r="D205" s="14"/>
      <c r="E205" s="443"/>
      <c r="F205" s="443"/>
      <c r="G205" s="444"/>
      <c r="H205" s="443"/>
      <c r="I205" s="443"/>
    </row>
    <row r="206" spans="1:9" customFormat="1" hidden="1">
      <c r="A206" s="4"/>
      <c r="B206" s="4"/>
      <c r="C206" s="14" t="s">
        <v>69</v>
      </c>
      <c r="D206" s="14"/>
      <c r="E206" s="443"/>
      <c r="F206" s="443"/>
      <c r="G206" s="444"/>
      <c r="H206" s="443"/>
      <c r="I206" s="443"/>
    </row>
  </sheetData>
  <sheetProtection selectLockedCells="1"/>
  <mergeCells count="183">
    <mergeCell ref="A25:A26"/>
    <mergeCell ref="B25:B26"/>
    <mergeCell ref="C25:C26"/>
    <mergeCell ref="D25:D26"/>
    <mergeCell ref="T24:W24"/>
    <mergeCell ref="G24:I25"/>
    <mergeCell ref="J24:J25"/>
    <mergeCell ref="L24:N24"/>
    <mergeCell ref="P24:R24"/>
    <mergeCell ref="T25:W25"/>
    <mergeCell ref="L25:N25"/>
    <mergeCell ref="P25:R25"/>
    <mergeCell ref="P23:R23"/>
    <mergeCell ref="T23:W23"/>
    <mergeCell ref="H22:J22"/>
    <mergeCell ref="K22:M23"/>
    <mergeCell ref="N22:N23"/>
    <mergeCell ref="P22:R22"/>
    <mergeCell ref="A23:A24"/>
    <mergeCell ref="B23:B24"/>
    <mergeCell ref="A21:A22"/>
    <mergeCell ref="A19:A20"/>
    <mergeCell ref="B19:B20"/>
    <mergeCell ref="B21:B22"/>
    <mergeCell ref="T20:W20"/>
    <mergeCell ref="L21:N21"/>
    <mergeCell ref="P21:R21"/>
    <mergeCell ref="T21:W21"/>
    <mergeCell ref="L20:N20"/>
    <mergeCell ref="P20:R20"/>
    <mergeCell ref="E19:E20"/>
    <mergeCell ref="T22:W22"/>
    <mergeCell ref="T18:W18"/>
    <mergeCell ref="H18:J18"/>
    <mergeCell ref="L18:N18"/>
    <mergeCell ref="O18:Q19"/>
    <mergeCell ref="R18:R19"/>
    <mergeCell ref="T19:W19"/>
    <mergeCell ref="H19:J19"/>
    <mergeCell ref="L19:N19"/>
    <mergeCell ref="A15:A16"/>
    <mergeCell ref="B15:B16"/>
    <mergeCell ref="C15:C16"/>
    <mergeCell ref="D15:D16"/>
    <mergeCell ref="A17:A18"/>
    <mergeCell ref="B17:B18"/>
    <mergeCell ref="C17:C18"/>
    <mergeCell ref="D17:D18"/>
    <mergeCell ref="P17:R17"/>
    <mergeCell ref="T17:W17"/>
    <mergeCell ref="L16:N16"/>
    <mergeCell ref="P16:R16"/>
    <mergeCell ref="T16:W16"/>
    <mergeCell ref="L17:N17"/>
    <mergeCell ref="C19:C20"/>
    <mergeCell ref="D19:D20"/>
    <mergeCell ref="T15:W15"/>
    <mergeCell ref="H14:J14"/>
    <mergeCell ref="K14:M15"/>
    <mergeCell ref="N14:N15"/>
    <mergeCell ref="H15:J15"/>
    <mergeCell ref="P15:R15"/>
    <mergeCell ref="P14:R14"/>
    <mergeCell ref="F11:F12"/>
    <mergeCell ref="T13:W13"/>
    <mergeCell ref="F13:F14"/>
    <mergeCell ref="T14:W14"/>
    <mergeCell ref="P13:R13"/>
    <mergeCell ref="A13:A14"/>
    <mergeCell ref="C8:C10"/>
    <mergeCell ref="D11:D12"/>
    <mergeCell ref="E13:E14"/>
    <mergeCell ref="B13:B14"/>
    <mergeCell ref="C13:C14"/>
    <mergeCell ref="D13:D14"/>
    <mergeCell ref="A11:A12"/>
    <mergeCell ref="B11:B12"/>
    <mergeCell ref="E8:E10"/>
    <mergeCell ref="C11:C12"/>
    <mergeCell ref="A1:V1"/>
    <mergeCell ref="A3:V3"/>
    <mergeCell ref="A4:V4"/>
    <mergeCell ref="A2:V2"/>
    <mergeCell ref="U5:V5"/>
    <mergeCell ref="M5:Q5"/>
    <mergeCell ref="B8:B10"/>
    <mergeCell ref="D8:D10"/>
    <mergeCell ref="E6:F6"/>
    <mergeCell ref="G6:L6"/>
    <mergeCell ref="A8:A10"/>
    <mergeCell ref="M6:Q6"/>
    <mergeCell ref="F8:F10"/>
    <mergeCell ref="U9:X10"/>
    <mergeCell ref="M9:P9"/>
    <mergeCell ref="U6:V6"/>
    <mergeCell ref="A5:D5"/>
    <mergeCell ref="S5:T5"/>
    <mergeCell ref="E5:F5"/>
    <mergeCell ref="S6:T6"/>
    <mergeCell ref="G5:L5"/>
    <mergeCell ref="A6:D6"/>
    <mergeCell ref="AF9:AF10"/>
    <mergeCell ref="AA9:AA10"/>
    <mergeCell ref="AB9:AB10"/>
    <mergeCell ref="AC9:AC10"/>
    <mergeCell ref="AD9:AD10"/>
    <mergeCell ref="AE9:AE10"/>
    <mergeCell ref="E11:E12"/>
    <mergeCell ref="T12:W12"/>
    <mergeCell ref="L12:N12"/>
    <mergeCell ref="P12:R12"/>
    <mergeCell ref="I9:L9"/>
    <mergeCell ref="Q9:T10"/>
    <mergeCell ref="M10:P10"/>
    <mergeCell ref="I10:L10"/>
    <mergeCell ref="G12:I13"/>
    <mergeCell ref="J12:J13"/>
    <mergeCell ref="L13:N13"/>
    <mergeCell ref="T39:V39"/>
    <mergeCell ref="L39:O39"/>
    <mergeCell ref="L36:O36"/>
    <mergeCell ref="P34:S34"/>
    <mergeCell ref="L35:O35"/>
    <mergeCell ref="T35:V35"/>
    <mergeCell ref="L37:O37"/>
    <mergeCell ref="L38:O38"/>
    <mergeCell ref="P37:S38"/>
    <mergeCell ref="T37:V38"/>
    <mergeCell ref="H38:K38"/>
    <mergeCell ref="E21:E22"/>
    <mergeCell ref="H33:K33"/>
    <mergeCell ref="H31:K31"/>
    <mergeCell ref="H26:J26"/>
    <mergeCell ref="P39:S39"/>
    <mergeCell ref="P35:S35"/>
    <mergeCell ref="P36:W36"/>
    <mergeCell ref="H39:K39"/>
    <mergeCell ref="H37:K37"/>
    <mergeCell ref="B33:E33"/>
    <mergeCell ref="D21:D22"/>
    <mergeCell ref="C21:C22"/>
    <mergeCell ref="B32:E32"/>
    <mergeCell ref="K28:M29"/>
    <mergeCell ref="B39:E39"/>
    <mergeCell ref="B37:E37"/>
    <mergeCell ref="B36:E36"/>
    <mergeCell ref="B38:E38"/>
    <mergeCell ref="E23:E24"/>
    <mergeCell ref="B31:E31"/>
    <mergeCell ref="C23:C24"/>
    <mergeCell ref="D23:D24"/>
    <mergeCell ref="E25:E26"/>
    <mergeCell ref="G16:I17"/>
    <mergeCell ref="J16:J17"/>
    <mergeCell ref="F19:F20"/>
    <mergeCell ref="F25:F26"/>
    <mergeCell ref="F23:F24"/>
    <mergeCell ref="G20:I21"/>
    <mergeCell ref="B34:E34"/>
    <mergeCell ref="H34:K34"/>
    <mergeCell ref="H35:K35"/>
    <mergeCell ref="B35:E35"/>
    <mergeCell ref="J20:J21"/>
    <mergeCell ref="E15:E16"/>
    <mergeCell ref="F15:F16"/>
    <mergeCell ref="F21:F22"/>
    <mergeCell ref="E17:E18"/>
    <mergeCell ref="F17:F18"/>
    <mergeCell ref="H23:J23"/>
    <mergeCell ref="O28:Q28"/>
    <mergeCell ref="P29:Q29"/>
    <mergeCell ref="O26:Q27"/>
    <mergeCell ref="K26:N27"/>
    <mergeCell ref="H36:K36"/>
    <mergeCell ref="P31:W31"/>
    <mergeCell ref="L32:O32"/>
    <mergeCell ref="T34:V34"/>
    <mergeCell ref="L34:O34"/>
    <mergeCell ref="H32:K32"/>
    <mergeCell ref="P32:W32"/>
    <mergeCell ref="P33:W33"/>
    <mergeCell ref="L33:O33"/>
    <mergeCell ref="L31:M31"/>
  </mergeCells>
  <phoneticPr fontId="22" type="noConversion"/>
  <conditionalFormatting sqref="J12:J13 J16:J17 R18:R19 J20:J21 J24:J25 N14:N15 N22:N23">
    <cfRule type="expression" dxfId="116" priority="1" stopIfTrue="1">
      <formula>COUNTIF($O$61:$T$68,G12)&gt;0</formula>
    </cfRule>
  </conditionalFormatting>
  <conditionalFormatting sqref="A11:A28 D11:E28">
    <cfRule type="expression" dxfId="115" priority="2" stopIfTrue="1">
      <formula>COUNTIF($B$32:$E$39,$D11)&gt;0</formula>
    </cfRule>
  </conditionalFormatting>
  <conditionalFormatting sqref="C11:C28">
    <cfRule type="expression" dxfId="114" priority="3" stopIfTrue="1">
      <formula>AND(C11&lt;&gt;"Х",C11&lt;&gt;"х",COUNTIF($C$11:$C$58,C11)&gt;1)</formula>
    </cfRule>
  </conditionalFormatting>
  <conditionalFormatting sqref="K24 G22 K16 G14 G18 G26:G28 O20">
    <cfRule type="cellIs" dxfId="113" priority="4" stopIfTrue="1" operator="notEqual">
      <formula>0</formula>
    </cfRule>
  </conditionalFormatting>
  <conditionalFormatting sqref="G12:I13 G16:I17 G20:I21 G24:I25 K14:M15 K22:M23 O18:Q19">
    <cfRule type="expression" dxfId="112" priority="5" stopIfTrue="1">
      <formula>COUNTIF($B$32:$E$39,G12)&gt;0</formula>
    </cfRule>
    <cfRule type="expression" dxfId="111" priority="6" stopIfTrue="1">
      <formula>LEFT(G12,4)="поб."</formula>
    </cfRule>
  </conditionalFormatting>
  <conditionalFormatting sqref="T26:W28">
    <cfRule type="expression" dxfId="110" priority="7" stopIfTrue="1">
      <formula>COUNTIF($B$32:$E$39,T26)&gt;0</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workbookViewId="0">
      <pane ySplit="10" topLeftCell="A50"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85" t="s">
        <v>78</v>
      </c>
      <c r="B1" s="1685"/>
      <c r="C1" s="1685"/>
      <c r="D1" s="1685"/>
      <c r="E1" s="1685"/>
      <c r="F1" s="1685"/>
      <c r="G1" s="1685"/>
      <c r="H1" s="1685"/>
      <c r="I1" s="1685"/>
      <c r="J1" s="1685"/>
      <c r="K1" s="1685"/>
      <c r="L1" s="1685"/>
      <c r="M1" s="1685"/>
      <c r="N1" s="1685"/>
      <c r="O1" s="1685"/>
      <c r="P1" s="1685"/>
      <c r="Q1" s="1685"/>
      <c r="R1" s="1685"/>
      <c r="S1" s="1685"/>
    </row>
    <row r="2" spans="1:24" ht="12.75">
      <c r="A2" s="1688" t="s">
        <v>44</v>
      </c>
      <c r="B2" s="1688"/>
      <c r="C2" s="1688"/>
      <c r="D2" s="1688"/>
      <c r="E2" s="1688"/>
      <c r="F2" s="1688"/>
      <c r="G2" s="1688"/>
      <c r="H2" s="1688"/>
      <c r="I2" s="1688"/>
      <c r="J2" s="1688"/>
      <c r="K2" s="1688"/>
      <c r="L2" s="1688"/>
      <c r="M2" s="1688"/>
      <c r="N2" s="1688"/>
      <c r="O2" s="1688"/>
      <c r="P2" s="1688"/>
      <c r="Q2" s="1688"/>
      <c r="R2" s="1688"/>
      <c r="S2" s="1688"/>
    </row>
    <row r="3" spans="1:24" ht="26.25">
      <c r="A3" s="1686"/>
      <c r="B3" s="1686"/>
      <c r="C3" s="1686"/>
      <c r="D3" s="1686"/>
      <c r="E3" s="1686"/>
      <c r="F3" s="1686"/>
      <c r="G3" s="1686"/>
      <c r="H3" s="1686"/>
      <c r="I3" s="1686"/>
      <c r="J3" s="1686"/>
      <c r="K3" s="1686"/>
      <c r="L3" s="1686"/>
      <c r="M3" s="1686"/>
      <c r="N3" s="1686"/>
      <c r="O3" s="1686"/>
      <c r="P3" s="1686"/>
      <c r="Q3" s="1686"/>
      <c r="R3" s="1686"/>
      <c r="S3" s="1686"/>
    </row>
    <row r="4" spans="1:24" s="18" customFormat="1" ht="18" hidden="1">
      <c r="A4" s="1687"/>
      <c r="B4" s="1687"/>
      <c r="C4" s="1687"/>
      <c r="D4" s="1687"/>
      <c r="E4" s="1687"/>
      <c r="F4" s="1687"/>
      <c r="G4" s="1687"/>
      <c r="H4" s="1687"/>
      <c r="I4" s="1687"/>
      <c r="J4" s="1687"/>
      <c r="K4" s="1687"/>
      <c r="L4" s="1687"/>
      <c r="M4" s="1687"/>
      <c r="N4" s="1687"/>
      <c r="O4" s="1687"/>
      <c r="P4" s="1687"/>
      <c r="Q4" s="1687"/>
      <c r="R4" s="1687"/>
      <c r="S4" s="1687"/>
    </row>
    <row r="5" spans="1:24" s="15" customFormat="1" ht="14.25" hidden="1" customHeight="1">
      <c r="C5" s="255"/>
      <c r="D5" s="255"/>
      <c r="E5" s="255"/>
      <c r="F5" s="255"/>
      <c r="G5" s="255"/>
      <c r="H5" s="255"/>
      <c r="I5" s="255"/>
      <c r="J5" s="255"/>
      <c r="K5" s="255"/>
      <c r="L5" s="255"/>
      <c r="M5" s="255"/>
      <c r="N5" s="255"/>
      <c r="O5" s="255"/>
      <c r="P5" s="255"/>
      <c r="Q5" s="255"/>
      <c r="R5" s="255"/>
    </row>
    <row r="6" spans="1:24" s="15" customFormat="1" ht="11.25" hidden="1" customHeight="1">
      <c r="C6" s="188"/>
      <c r="D6" s="188"/>
      <c r="E6" s="188"/>
      <c r="F6" s="188"/>
      <c r="G6" s="188"/>
      <c r="H6" s="188"/>
      <c r="I6" s="188"/>
      <c r="J6" s="188"/>
      <c r="K6" s="188"/>
      <c r="L6" s="188"/>
      <c r="M6" s="188"/>
      <c r="N6" s="188"/>
      <c r="O6" s="188"/>
      <c r="P6" s="188"/>
      <c r="Q6" s="188"/>
      <c r="R6" s="188"/>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4"/>
      <c r="D8" s="254"/>
      <c r="E8" s="254"/>
      <c r="F8" s="254"/>
      <c r="G8" s="254"/>
      <c r="H8" s="254"/>
      <c r="I8" s="254"/>
      <c r="J8" s="254"/>
      <c r="K8" s="254"/>
      <c r="L8" s="254"/>
      <c r="M8" s="254"/>
      <c r="N8" s="254"/>
      <c r="O8" s="254"/>
      <c r="P8" s="254"/>
      <c r="Q8" s="254"/>
      <c r="R8" s="254"/>
    </row>
    <row r="9" spans="1:24" s="23" customFormat="1" ht="12.75">
      <c r="A9" s="1324" t="s">
        <v>2</v>
      </c>
      <c r="B9" s="1324"/>
      <c r="C9" s="1324"/>
      <c r="D9" s="1324"/>
      <c r="E9" s="1375" t="s">
        <v>0</v>
      </c>
      <c r="F9" s="1677"/>
      <c r="G9" s="1376"/>
      <c r="H9" s="1375" t="s">
        <v>46</v>
      </c>
      <c r="I9" s="1677"/>
      <c r="J9" s="1376"/>
      <c r="K9" s="1375" t="s">
        <v>47</v>
      </c>
      <c r="L9" s="1677"/>
      <c r="M9" s="1677"/>
      <c r="N9" s="1677"/>
      <c r="O9" s="1376"/>
      <c r="P9" s="1324" t="s">
        <v>26</v>
      </c>
      <c r="Q9" s="1324"/>
      <c r="R9" s="1324" t="s">
        <v>27</v>
      </c>
      <c r="S9" s="1324"/>
    </row>
    <row r="10" spans="1:24" s="12" customFormat="1" ht="13.5" customHeight="1">
      <c r="A10" s="1673"/>
      <c r="B10" s="1673"/>
      <c r="C10" s="1673"/>
      <c r="D10" s="1673"/>
      <c r="E10" s="1681"/>
      <c r="F10" s="1682"/>
      <c r="G10" s="1683"/>
      <c r="H10" s="1674"/>
      <c r="I10" s="1675"/>
      <c r="J10" s="1676"/>
      <c r="K10" s="1678"/>
      <c r="L10" s="1679"/>
      <c r="M10" s="1679"/>
      <c r="N10" s="1679"/>
      <c r="O10" s="1680"/>
      <c r="P10" s="1684"/>
      <c r="Q10" s="1684"/>
      <c r="R10" s="1684"/>
      <c r="S10" s="1684"/>
      <c r="X10" s="521"/>
    </row>
    <row r="11" spans="1:24" s="18" customFormat="1" ht="11.25" hidden="1" customHeight="1">
      <c r="C11" s="23"/>
      <c r="D11" s="23"/>
      <c r="E11" s="23"/>
      <c r="F11" s="23"/>
      <c r="J11" s="43"/>
      <c r="K11" s="43"/>
      <c r="P11" s="43"/>
      <c r="R11" s="256"/>
    </row>
    <row r="12" spans="1:24" s="257" customFormat="1" ht="13.5" customHeight="1">
      <c r="B12" s="1343"/>
      <c r="C12" s="258"/>
      <c r="D12" s="258"/>
      <c r="E12" s="259"/>
      <c r="F12" s="76"/>
      <c r="G12" s="76"/>
      <c r="H12" s="73"/>
      <c r="K12" s="206"/>
      <c r="L12" s="76"/>
      <c r="M12" s="76"/>
      <c r="N12" s="74"/>
      <c r="Q12" s="76"/>
      <c r="R12" s="76"/>
    </row>
    <row r="13" spans="1:24" s="14" customFormat="1" ht="9" customHeight="1">
      <c r="B13" s="1671"/>
      <c r="C13" s="1670" t="s">
        <v>23</v>
      </c>
      <c r="D13" s="1670"/>
      <c r="E13" s="1670"/>
      <c r="F13" s="1670"/>
      <c r="G13" s="1670"/>
      <c r="H13" s="1670"/>
      <c r="I13" s="1670"/>
      <c r="J13" s="1670"/>
      <c r="K13" s="1670"/>
      <c r="L13" s="1670"/>
      <c r="M13" s="1670"/>
      <c r="N13" s="1670"/>
      <c r="O13" s="1670"/>
      <c r="P13" s="1670"/>
      <c r="Q13" s="1670"/>
      <c r="R13" s="1670"/>
    </row>
    <row r="14" spans="1:24" ht="9" customHeight="1">
      <c r="B14" s="1671"/>
      <c r="C14" s="1670"/>
      <c r="D14" s="1670"/>
      <c r="E14" s="1670"/>
      <c r="F14" s="1670"/>
      <c r="G14" s="1670"/>
      <c r="H14" s="1670"/>
      <c r="I14" s="1670"/>
      <c r="J14" s="1670"/>
      <c r="K14" s="1670"/>
      <c r="L14" s="1670"/>
      <c r="M14" s="1670"/>
      <c r="N14" s="1670"/>
      <c r="O14" s="1670"/>
      <c r="P14" s="1670"/>
      <c r="Q14" s="1670"/>
      <c r="R14" s="1670"/>
    </row>
    <row r="15" spans="1:24" ht="9" customHeight="1">
      <c r="A15" s="1625"/>
      <c r="B15" s="1672"/>
      <c r="C15" s="1628"/>
      <c r="D15" s="1641"/>
      <c r="E15" s="71"/>
      <c r="F15" s="71"/>
      <c r="G15" s="412"/>
      <c r="H15" s="412"/>
      <c r="I15" s="412"/>
      <c r="J15" s="412"/>
      <c r="K15" s="412"/>
      <c r="L15" s="412"/>
      <c r="M15" s="412"/>
      <c r="N15" s="412"/>
      <c r="O15" s="412"/>
      <c r="P15" s="412"/>
      <c r="Q15" s="97"/>
      <c r="R15" s="97"/>
    </row>
    <row r="16" spans="1:24" s="14" customFormat="1" ht="9" customHeight="1">
      <c r="A16" s="1625"/>
      <c r="B16" s="115"/>
      <c r="C16" s="1628"/>
      <c r="D16" s="1642"/>
      <c r="E16" s="1641"/>
      <c r="F16" s="1641"/>
      <c r="G16" s="1641"/>
      <c r="H16" s="71"/>
      <c r="I16" s="71"/>
      <c r="J16" s="109"/>
      <c r="K16" s="109"/>
      <c r="L16" s="413"/>
      <c r="M16" s="413"/>
      <c r="N16" s="413"/>
      <c r="O16" s="109"/>
      <c r="P16" s="109"/>
      <c r="Q16" s="98"/>
      <c r="R16" s="95"/>
    </row>
    <row r="17" spans="1:18" s="14" customFormat="1" ht="9" customHeight="1">
      <c r="A17" s="1625"/>
      <c r="B17" s="108"/>
      <c r="C17" s="1661"/>
      <c r="D17" s="1660"/>
      <c r="E17" s="1642"/>
      <c r="F17" s="1642"/>
      <c r="G17" s="1642"/>
      <c r="H17" s="71"/>
      <c r="I17" s="71"/>
      <c r="J17" s="109"/>
      <c r="K17" s="109"/>
      <c r="L17" s="413"/>
      <c r="M17" s="413"/>
      <c r="N17" s="413"/>
      <c r="O17" s="413"/>
      <c r="P17" s="413"/>
      <c r="Q17" s="98"/>
      <c r="R17" s="95"/>
    </row>
    <row r="18" spans="1:18" s="14" customFormat="1" ht="9" customHeight="1">
      <c r="A18" s="1625"/>
      <c r="B18" s="108"/>
      <c r="C18" s="1629"/>
      <c r="D18" s="1644"/>
      <c r="E18" s="414"/>
      <c r="F18" s="1653"/>
      <c r="G18" s="1653"/>
      <c r="H18" s="1645"/>
      <c r="I18" s="1641"/>
      <c r="J18" s="1641"/>
      <c r="K18" s="86"/>
      <c r="L18" s="413"/>
      <c r="M18" s="413"/>
      <c r="N18" s="413"/>
      <c r="O18" s="413"/>
      <c r="P18" s="413"/>
      <c r="Q18" s="98"/>
      <c r="R18" s="95"/>
    </row>
    <row r="19" spans="1:18" s="14" customFormat="1" ht="9" customHeight="1">
      <c r="A19" s="1625"/>
      <c r="B19" s="108"/>
      <c r="C19" s="1628"/>
      <c r="D19" s="1641"/>
      <c r="E19" s="91"/>
      <c r="F19" s="1654"/>
      <c r="G19" s="1654"/>
      <c r="H19" s="1646"/>
      <c r="I19" s="1642"/>
      <c r="J19" s="1642"/>
      <c r="K19" s="86"/>
      <c r="L19" s="109"/>
      <c r="M19" s="413"/>
      <c r="N19" s="413"/>
      <c r="O19" s="109"/>
      <c r="P19" s="415"/>
      <c r="Q19" s="101"/>
      <c r="R19" s="95"/>
    </row>
    <row r="20" spans="1:18" s="14" customFormat="1" ht="9" customHeight="1">
      <c r="A20" s="1625"/>
      <c r="B20" s="108"/>
      <c r="C20" s="1628"/>
      <c r="D20" s="1642"/>
      <c r="E20" s="1641"/>
      <c r="F20" s="1641"/>
      <c r="G20" s="1641"/>
      <c r="H20" s="270"/>
      <c r="I20" s="1653"/>
      <c r="J20" s="1667"/>
      <c r="K20" s="72"/>
      <c r="L20" s="109"/>
      <c r="M20" s="413"/>
      <c r="N20" s="413"/>
      <c r="O20" s="109"/>
      <c r="P20" s="415"/>
      <c r="Q20" s="101"/>
      <c r="R20" s="95"/>
    </row>
    <row r="21" spans="1:18" s="14" customFormat="1" ht="9" customHeight="1">
      <c r="A21" s="1625"/>
      <c r="B21" s="108"/>
      <c r="C21" s="1661"/>
      <c r="D21" s="1660"/>
      <c r="E21" s="1642"/>
      <c r="F21" s="1642"/>
      <c r="G21" s="1642"/>
      <c r="H21" s="72"/>
      <c r="I21" s="1654"/>
      <c r="J21" s="1668"/>
      <c r="K21" s="72"/>
      <c r="L21" s="413"/>
      <c r="M21" s="413"/>
      <c r="N21" s="413"/>
      <c r="O21" s="109"/>
      <c r="P21" s="415"/>
      <c r="Q21" s="101"/>
      <c r="R21" s="95"/>
    </row>
    <row r="22" spans="1:18" s="14" customFormat="1" ht="9" customHeight="1">
      <c r="A22" s="1625"/>
      <c r="B22" s="108"/>
      <c r="C22" s="1629"/>
      <c r="D22" s="1644"/>
      <c r="E22" s="414"/>
      <c r="F22" s="1653"/>
      <c r="G22" s="1653"/>
      <c r="H22" s="86"/>
      <c r="I22" s="86"/>
      <c r="J22" s="413"/>
      <c r="K22" s="1645"/>
      <c r="L22" s="1641"/>
      <c r="M22" s="1641"/>
      <c r="N22" s="416"/>
      <c r="O22" s="109"/>
      <c r="P22" s="415"/>
      <c r="Q22" s="101"/>
      <c r="R22" s="95"/>
    </row>
    <row r="23" spans="1:18" s="14" customFormat="1" ht="9" customHeight="1">
      <c r="A23" s="1625"/>
      <c r="B23" s="108"/>
      <c r="C23" s="1628"/>
      <c r="D23" s="1641"/>
      <c r="E23" s="91"/>
      <c r="F23" s="1654"/>
      <c r="G23" s="1654"/>
      <c r="H23" s="86"/>
      <c r="I23" s="86"/>
      <c r="J23" s="109"/>
      <c r="K23" s="1646"/>
      <c r="L23" s="1642"/>
      <c r="M23" s="1642"/>
      <c r="N23" s="416"/>
      <c r="O23" s="109"/>
      <c r="P23" s="415"/>
      <c r="Q23" s="98"/>
      <c r="R23" s="95"/>
    </row>
    <row r="24" spans="1:18" s="14" customFormat="1" ht="9" customHeight="1">
      <c r="A24" s="1625"/>
      <c r="B24" s="115"/>
      <c r="C24" s="1628"/>
      <c r="D24" s="1642"/>
      <c r="E24" s="1641"/>
      <c r="F24" s="1641"/>
      <c r="G24" s="1641"/>
      <c r="H24" s="71"/>
      <c r="I24" s="71"/>
      <c r="J24" s="109"/>
      <c r="K24" s="417"/>
      <c r="L24" s="1658"/>
      <c r="M24" s="1658"/>
      <c r="N24" s="418"/>
      <c r="O24" s="109"/>
      <c r="P24" s="415"/>
      <c r="Q24" s="99"/>
      <c r="R24" s="95"/>
    </row>
    <row r="25" spans="1:18" s="14" customFormat="1" ht="9" customHeight="1">
      <c r="A25" s="1625"/>
      <c r="B25" s="108"/>
      <c r="C25" s="1661"/>
      <c r="D25" s="1660"/>
      <c r="E25" s="1642"/>
      <c r="F25" s="1642"/>
      <c r="G25" s="1642"/>
      <c r="H25" s="71"/>
      <c r="I25" s="71"/>
      <c r="J25" s="413"/>
      <c r="K25" s="419"/>
      <c r="L25" s="1659"/>
      <c r="M25" s="1659"/>
      <c r="N25" s="418"/>
      <c r="O25" s="109"/>
      <c r="P25" s="415"/>
      <c r="Q25" s="99"/>
      <c r="R25" s="95"/>
    </row>
    <row r="26" spans="1:18" s="14" customFormat="1" ht="9" customHeight="1">
      <c r="A26" s="1625"/>
      <c r="B26" s="108"/>
      <c r="C26" s="1629"/>
      <c r="D26" s="1644"/>
      <c r="E26" s="414"/>
      <c r="F26" s="1653"/>
      <c r="G26" s="1653"/>
      <c r="H26" s="1645"/>
      <c r="I26" s="1641"/>
      <c r="J26" s="1641"/>
      <c r="K26" s="87"/>
      <c r="L26" s="109"/>
      <c r="M26" s="413"/>
      <c r="N26" s="419"/>
      <c r="O26" s="109"/>
      <c r="P26" s="415"/>
      <c r="Q26" s="99"/>
      <c r="R26" s="102"/>
    </row>
    <row r="27" spans="1:18" s="14" customFormat="1" ht="9" customHeight="1">
      <c r="A27" s="1625"/>
      <c r="B27" s="108"/>
      <c r="C27" s="1628"/>
      <c r="D27" s="1641"/>
      <c r="E27" s="91"/>
      <c r="F27" s="1654"/>
      <c r="G27" s="1654"/>
      <c r="H27" s="1646"/>
      <c r="I27" s="1642"/>
      <c r="J27" s="1642"/>
      <c r="K27" s="87"/>
      <c r="L27" s="109"/>
      <c r="M27" s="413"/>
      <c r="N27" s="419"/>
      <c r="O27" s="109"/>
      <c r="P27" s="415"/>
      <c r="Q27" s="99"/>
      <c r="R27" s="103"/>
    </row>
    <row r="28" spans="1:18" s="14" customFormat="1" ht="9" customHeight="1">
      <c r="A28" s="1625"/>
      <c r="B28" s="108"/>
      <c r="C28" s="1628"/>
      <c r="D28" s="1642"/>
      <c r="E28" s="1641"/>
      <c r="F28" s="1641"/>
      <c r="G28" s="1641"/>
      <c r="H28" s="270"/>
      <c r="I28" s="1653"/>
      <c r="J28" s="1653"/>
      <c r="K28" s="71"/>
      <c r="L28" s="109"/>
      <c r="M28" s="413"/>
      <c r="N28" s="419"/>
      <c r="O28" s="109"/>
      <c r="P28" s="415"/>
      <c r="Q28" s="99"/>
      <c r="R28" s="103"/>
    </row>
    <row r="29" spans="1:18" s="14" customFormat="1" ht="9" customHeight="1">
      <c r="A29" s="1625"/>
      <c r="B29" s="108"/>
      <c r="C29" s="1661"/>
      <c r="D29" s="1660"/>
      <c r="E29" s="1642"/>
      <c r="F29" s="1642"/>
      <c r="G29" s="1642"/>
      <c r="H29" s="72"/>
      <c r="I29" s="1654"/>
      <c r="J29" s="1654"/>
      <c r="K29" s="71"/>
      <c r="L29" s="109"/>
      <c r="M29" s="413"/>
      <c r="N29" s="419"/>
      <c r="O29" s="109"/>
      <c r="P29" s="415"/>
      <c r="Q29" s="99"/>
      <c r="R29" s="100"/>
    </row>
    <row r="30" spans="1:18" s="14" customFormat="1" ht="9" customHeight="1">
      <c r="A30" s="1625"/>
      <c r="B30" s="108"/>
      <c r="C30" s="1629"/>
      <c r="D30" s="1644"/>
      <c r="E30" s="414"/>
      <c r="F30" s="1653"/>
      <c r="G30" s="1653"/>
      <c r="H30" s="86"/>
      <c r="I30" s="86"/>
      <c r="J30" s="413"/>
      <c r="K30" s="413"/>
      <c r="L30" s="109"/>
      <c r="M30" s="109"/>
      <c r="N30" s="1645"/>
      <c r="O30" s="1641"/>
      <c r="P30" s="1641"/>
      <c r="Q30" s="101"/>
      <c r="R30" s="100"/>
    </row>
    <row r="31" spans="1:18" s="14" customFormat="1" ht="9" customHeight="1">
      <c r="A31" s="1625"/>
      <c r="B31" s="108"/>
      <c r="C31" s="1628"/>
      <c r="D31" s="1641"/>
      <c r="E31" s="91"/>
      <c r="F31" s="1654"/>
      <c r="G31" s="1654"/>
      <c r="H31" s="86"/>
      <c r="I31" s="86"/>
      <c r="J31" s="109"/>
      <c r="K31" s="109"/>
      <c r="L31" s="109"/>
      <c r="M31" s="109"/>
      <c r="N31" s="1646"/>
      <c r="O31" s="1642"/>
      <c r="P31" s="1642"/>
      <c r="Q31" s="1655"/>
      <c r="R31" s="100"/>
    </row>
    <row r="32" spans="1:18" s="14" customFormat="1" ht="9" customHeight="1">
      <c r="A32" s="1625"/>
      <c r="B32" s="108"/>
      <c r="C32" s="1628"/>
      <c r="D32" s="1642"/>
      <c r="E32" s="1641"/>
      <c r="F32" s="1641"/>
      <c r="G32" s="1641"/>
      <c r="H32" s="71"/>
      <c r="I32" s="71"/>
      <c r="J32" s="109"/>
      <c r="K32" s="109"/>
      <c r="L32" s="109"/>
      <c r="M32" s="109"/>
      <c r="N32" s="417"/>
      <c r="O32" s="1656"/>
      <c r="P32" s="1656"/>
      <c r="Q32" s="1655"/>
      <c r="R32" s="100"/>
    </row>
    <row r="33" spans="1:30" s="14" customFormat="1" ht="9" customHeight="1">
      <c r="A33" s="1625"/>
      <c r="B33" s="108"/>
      <c r="C33" s="1661"/>
      <c r="D33" s="1660"/>
      <c r="E33" s="1642"/>
      <c r="F33" s="1642"/>
      <c r="G33" s="1642"/>
      <c r="H33" s="71"/>
      <c r="I33" s="71"/>
      <c r="J33" s="413"/>
      <c r="K33" s="413"/>
      <c r="L33" s="109"/>
      <c r="M33" s="109"/>
      <c r="N33" s="111"/>
      <c r="O33" s="1657"/>
      <c r="P33" s="1657"/>
      <c r="Q33" s="99"/>
      <c r="R33" s="100"/>
    </row>
    <row r="34" spans="1:30" s="14" customFormat="1" ht="9" customHeight="1">
      <c r="A34" s="1625"/>
      <c r="B34" s="108"/>
      <c r="C34" s="1629"/>
      <c r="D34" s="1644"/>
      <c r="E34" s="414"/>
      <c r="F34" s="1653"/>
      <c r="G34" s="1653"/>
      <c r="H34" s="1645"/>
      <c r="I34" s="1641"/>
      <c r="J34" s="1641"/>
      <c r="K34" s="86"/>
      <c r="L34" s="109"/>
      <c r="M34" s="413"/>
      <c r="N34" s="419"/>
      <c r="O34" s="109"/>
      <c r="P34" s="415"/>
      <c r="Q34" s="99"/>
      <c r="R34" s="100"/>
    </row>
    <row r="35" spans="1:30" s="14" customFormat="1" ht="9" customHeight="1">
      <c r="A35" s="1625"/>
      <c r="B35" s="108"/>
      <c r="C35" s="1628"/>
      <c r="D35" s="1641"/>
      <c r="E35" s="91"/>
      <c r="F35" s="1654"/>
      <c r="G35" s="1654"/>
      <c r="H35" s="1646"/>
      <c r="I35" s="1642"/>
      <c r="J35" s="1642"/>
      <c r="K35" s="86"/>
      <c r="L35" s="109"/>
      <c r="M35" s="413"/>
      <c r="N35" s="419"/>
      <c r="O35" s="109"/>
      <c r="P35" s="415"/>
      <c r="Q35" s="99"/>
      <c r="R35" s="100"/>
    </row>
    <row r="36" spans="1:30" s="14" customFormat="1" ht="9" customHeight="1">
      <c r="A36" s="1625"/>
      <c r="B36" s="108"/>
      <c r="C36" s="1628"/>
      <c r="D36" s="1642"/>
      <c r="E36" s="1641"/>
      <c r="F36" s="1641"/>
      <c r="G36" s="1641"/>
      <c r="H36" s="270"/>
      <c r="I36" s="1653"/>
      <c r="J36" s="1667"/>
      <c r="K36" s="72"/>
      <c r="L36" s="109"/>
      <c r="M36" s="413"/>
      <c r="N36" s="419"/>
      <c r="O36" s="109"/>
      <c r="P36" s="415"/>
      <c r="Q36" s="99"/>
      <c r="R36" s="100"/>
    </row>
    <row r="37" spans="1:30" s="14" customFormat="1" ht="9" customHeight="1">
      <c r="A37" s="1625"/>
      <c r="B37" s="108"/>
      <c r="C37" s="1661"/>
      <c r="D37" s="1660"/>
      <c r="E37" s="1642"/>
      <c r="F37" s="1642"/>
      <c r="G37" s="1642"/>
      <c r="H37" s="72"/>
      <c r="I37" s="1654"/>
      <c r="J37" s="1668"/>
      <c r="K37" s="72"/>
      <c r="L37" s="413"/>
      <c r="M37" s="413"/>
      <c r="N37" s="419"/>
      <c r="O37" s="109"/>
      <c r="P37" s="415"/>
      <c r="Q37" s="99"/>
      <c r="R37" s="100"/>
    </row>
    <row r="38" spans="1:30" s="14" customFormat="1" ht="9" customHeight="1">
      <c r="A38" s="1625"/>
      <c r="B38" s="115"/>
      <c r="C38" s="1629"/>
      <c r="D38" s="1644"/>
      <c r="E38" s="414"/>
      <c r="F38" s="1653"/>
      <c r="G38" s="1653"/>
      <c r="H38" s="86"/>
      <c r="I38" s="86"/>
      <c r="J38" s="413"/>
      <c r="K38" s="1645"/>
      <c r="L38" s="1641"/>
      <c r="M38" s="1641"/>
      <c r="N38" s="420"/>
      <c r="O38" s="109"/>
      <c r="P38" s="415"/>
      <c r="Q38" s="99"/>
      <c r="R38" s="100"/>
    </row>
    <row r="39" spans="1:30" s="14" customFormat="1" ht="9" customHeight="1">
      <c r="A39" s="1625"/>
      <c r="B39" s="108"/>
      <c r="C39" s="1628"/>
      <c r="D39" s="1641"/>
      <c r="E39" s="91"/>
      <c r="F39" s="1654"/>
      <c r="G39" s="1654"/>
      <c r="H39" s="86"/>
      <c r="I39" s="86"/>
      <c r="J39" s="109"/>
      <c r="K39" s="1646"/>
      <c r="L39" s="1642"/>
      <c r="M39" s="1642"/>
      <c r="N39" s="420"/>
      <c r="O39" s="109"/>
      <c r="P39" s="415"/>
      <c r="Q39" s="98"/>
      <c r="R39" s="100"/>
      <c r="V39" s="104"/>
      <c r="W39" s="98"/>
      <c r="X39" s="98"/>
      <c r="Y39" s="99"/>
      <c r="Z39" s="99"/>
      <c r="AA39" s="98"/>
      <c r="AB39" s="98"/>
      <c r="AC39" s="98"/>
      <c r="AD39" s="101"/>
    </row>
    <row r="40" spans="1:30" s="14" customFormat="1" ht="9" customHeight="1">
      <c r="A40" s="1625"/>
      <c r="B40" s="108"/>
      <c r="C40" s="1628"/>
      <c r="D40" s="1642"/>
      <c r="E40" s="1641"/>
      <c r="F40" s="1641"/>
      <c r="G40" s="1641"/>
      <c r="H40" s="71"/>
      <c r="I40" s="71"/>
      <c r="J40" s="109"/>
      <c r="K40" s="417"/>
      <c r="L40" s="1658"/>
      <c r="M40" s="1658"/>
      <c r="N40" s="421"/>
      <c r="O40" s="109"/>
      <c r="P40" s="415"/>
      <c r="Q40" s="99"/>
      <c r="R40" s="100"/>
      <c r="V40" s="98"/>
      <c r="W40" s="98"/>
      <c r="X40" s="98"/>
      <c r="Y40" s="99"/>
      <c r="Z40" s="99"/>
      <c r="AA40" s="99"/>
      <c r="AB40" s="99"/>
      <c r="AC40" s="98"/>
      <c r="AD40" s="101"/>
    </row>
    <row r="41" spans="1:30" s="14" customFormat="1" ht="9" customHeight="1">
      <c r="A41" s="1625"/>
      <c r="B41" s="108"/>
      <c r="C41" s="1661"/>
      <c r="D41" s="1660"/>
      <c r="E41" s="1642"/>
      <c r="F41" s="1642"/>
      <c r="G41" s="1642"/>
      <c r="H41" s="71"/>
      <c r="I41" s="71"/>
      <c r="J41" s="413"/>
      <c r="K41" s="419"/>
      <c r="L41" s="1659"/>
      <c r="M41" s="1659"/>
      <c r="N41" s="421"/>
      <c r="O41" s="109"/>
      <c r="P41" s="415"/>
      <c r="Q41" s="99"/>
      <c r="R41" s="100"/>
      <c r="V41" s="98"/>
      <c r="W41" s="98"/>
      <c r="X41" s="99"/>
      <c r="Y41" s="99"/>
      <c r="Z41" s="99"/>
      <c r="AA41" s="99"/>
      <c r="AB41" s="99"/>
      <c r="AC41" s="98"/>
      <c r="AD41" s="101"/>
    </row>
    <row r="42" spans="1:30" s="14" customFormat="1" ht="9" customHeight="1">
      <c r="A42" s="1625"/>
      <c r="B42" s="108"/>
      <c r="C42" s="1629"/>
      <c r="D42" s="1644"/>
      <c r="E42" s="414"/>
      <c r="F42" s="1653"/>
      <c r="G42" s="1653"/>
      <c r="H42" s="1645"/>
      <c r="I42" s="1641"/>
      <c r="J42" s="1641"/>
      <c r="K42" s="87"/>
      <c r="L42" s="109"/>
      <c r="M42" s="413"/>
      <c r="N42" s="413"/>
      <c r="O42" s="109"/>
      <c r="P42" s="415"/>
      <c r="Q42" s="99"/>
      <c r="R42" s="100"/>
      <c r="V42" s="98"/>
      <c r="W42" s="98"/>
      <c r="X42" s="99"/>
      <c r="Y42" s="98"/>
      <c r="Z42" s="99"/>
      <c r="AA42" s="98"/>
      <c r="AB42" s="102"/>
      <c r="AC42" s="101"/>
      <c r="AD42" s="100"/>
    </row>
    <row r="43" spans="1:30" s="14" customFormat="1" ht="9" customHeight="1">
      <c r="A43" s="1625"/>
      <c r="B43" s="108"/>
      <c r="C43" s="1628"/>
      <c r="D43" s="1641"/>
      <c r="E43" s="91"/>
      <c r="F43" s="1654"/>
      <c r="G43" s="1654"/>
      <c r="H43" s="1646"/>
      <c r="I43" s="1642"/>
      <c r="J43" s="1642"/>
      <c r="K43" s="87"/>
      <c r="L43" s="109"/>
      <c r="M43" s="413"/>
      <c r="N43" s="413"/>
      <c r="O43" s="109"/>
      <c r="P43" s="415"/>
      <c r="Q43" s="99"/>
      <c r="R43" s="100"/>
      <c r="V43" s="98"/>
      <c r="W43" s="98"/>
      <c r="X43" s="99"/>
      <c r="Y43" s="98"/>
      <c r="Z43" s="99"/>
      <c r="AA43" s="98"/>
      <c r="AB43" s="102"/>
      <c r="AC43" s="101"/>
      <c r="AD43" s="100"/>
    </row>
    <row r="44" spans="1:30" s="14" customFormat="1" ht="9" customHeight="1">
      <c r="A44" s="1625"/>
      <c r="B44" s="108"/>
      <c r="C44" s="1628"/>
      <c r="D44" s="1642"/>
      <c r="E44" s="1641"/>
      <c r="F44" s="1641"/>
      <c r="G44" s="1641"/>
      <c r="H44" s="270"/>
      <c r="I44" s="1653"/>
      <c r="J44" s="1653"/>
      <c r="K44" s="71"/>
      <c r="L44" s="109"/>
      <c r="M44" s="109"/>
      <c r="N44" s="109"/>
      <c r="O44" s="109"/>
      <c r="P44" s="109"/>
      <c r="Q44" s="98"/>
      <c r="R44" s="100"/>
      <c r="V44" s="98"/>
      <c r="W44" s="98"/>
      <c r="X44" s="99"/>
      <c r="Y44" s="99"/>
      <c r="Z44" s="99"/>
      <c r="AA44" s="98"/>
      <c r="AB44" s="102"/>
      <c r="AC44" s="101"/>
      <c r="AD44" s="100"/>
    </row>
    <row r="45" spans="1:30" s="14" customFormat="1" ht="9" customHeight="1">
      <c r="A45" s="1625"/>
      <c r="B45" s="108"/>
      <c r="C45" s="1661"/>
      <c r="D45" s="1660"/>
      <c r="E45" s="1642"/>
      <c r="F45" s="1642"/>
      <c r="G45" s="1642"/>
      <c r="H45" s="72"/>
      <c r="I45" s="1654"/>
      <c r="J45" s="1654"/>
      <c r="K45" s="71"/>
      <c r="L45" s="109"/>
      <c r="M45" s="413"/>
      <c r="N45" s="413"/>
      <c r="O45" s="109"/>
      <c r="P45" s="413"/>
      <c r="Q45" s="98"/>
      <c r="R45" s="100"/>
      <c r="V45" s="98"/>
      <c r="W45" s="98"/>
      <c r="X45" s="99"/>
      <c r="Y45" s="99"/>
      <c r="Z45" s="99"/>
      <c r="AA45" s="98"/>
      <c r="AB45" s="102"/>
      <c r="AC45" s="101"/>
      <c r="AD45" s="100"/>
    </row>
    <row r="46" spans="1:30" s="14" customFormat="1" ht="9" customHeight="1">
      <c r="A46" s="1625"/>
      <c r="B46" s="115"/>
      <c r="C46" s="1629"/>
      <c r="D46" s="1644"/>
      <c r="E46" s="414"/>
      <c r="F46" s="1653"/>
      <c r="G46" s="1653"/>
      <c r="H46" s="86"/>
      <c r="I46" s="86"/>
      <c r="J46" s="413"/>
      <c r="K46" s="413"/>
      <c r="L46" s="109"/>
      <c r="M46" s="413"/>
      <c r="N46" s="413"/>
      <c r="O46" s="109"/>
      <c r="P46" s="109"/>
      <c r="Q46" s="98"/>
      <c r="R46" s="100"/>
      <c r="V46" s="98"/>
      <c r="W46" s="98"/>
      <c r="X46" s="98"/>
      <c r="Y46" s="99"/>
      <c r="Z46" s="99"/>
      <c r="AA46" s="98"/>
      <c r="AB46" s="102"/>
      <c r="AC46" s="98"/>
      <c r="AD46" s="100"/>
    </row>
    <row r="47" spans="1:30" s="14" customFormat="1" ht="9" customHeight="1">
      <c r="A47" s="108"/>
      <c r="B47" s="108"/>
      <c r="C47" s="112"/>
      <c r="D47" s="112"/>
      <c r="E47" s="91"/>
      <c r="F47" s="1654"/>
      <c r="G47" s="1654"/>
      <c r="H47" s="86"/>
      <c r="I47" s="86"/>
      <c r="J47" s="413"/>
      <c r="K47" s="413"/>
      <c r="L47" s="109"/>
      <c r="M47" s="413"/>
      <c r="N47" s="413"/>
      <c r="O47" s="109"/>
      <c r="P47" s="109"/>
      <c r="Q47" s="98"/>
      <c r="R47" s="100"/>
      <c r="V47" s="98"/>
      <c r="W47" s="98"/>
      <c r="X47" s="98"/>
      <c r="Y47" s="99"/>
      <c r="Z47" s="99"/>
      <c r="AA47" s="98"/>
      <c r="AB47" s="102"/>
      <c r="AC47" s="98"/>
      <c r="AD47" s="100"/>
    </row>
    <row r="48" spans="1:30" s="14" customFormat="1" ht="9" customHeight="1">
      <c r="C48" s="1669" t="s">
        <v>24</v>
      </c>
      <c r="D48" s="1669"/>
      <c r="E48" s="1669"/>
      <c r="F48" s="1669"/>
      <c r="G48" s="1669"/>
      <c r="H48" s="1669"/>
      <c r="I48" s="1669"/>
      <c r="J48" s="1669"/>
      <c r="K48" s="1669"/>
      <c r="L48" s="1669"/>
      <c r="M48" s="1669"/>
      <c r="N48" s="1669"/>
      <c r="O48" s="1669"/>
      <c r="P48" s="1669"/>
      <c r="Q48" s="1669"/>
      <c r="R48" s="1669"/>
      <c r="V48" s="98"/>
      <c r="W48" s="98"/>
      <c r="X48" s="98"/>
      <c r="Y48" s="99"/>
      <c r="Z48" s="99"/>
      <c r="AA48" s="98"/>
      <c r="AB48" s="102"/>
      <c r="AC48" s="99"/>
      <c r="AD48" s="100"/>
    </row>
    <row r="49" spans="1:30" s="14" customFormat="1" ht="9" customHeight="1">
      <c r="C49" s="1669"/>
      <c r="D49" s="1669"/>
      <c r="E49" s="1669"/>
      <c r="F49" s="1669"/>
      <c r="G49" s="1669"/>
      <c r="H49" s="1669"/>
      <c r="I49" s="1669"/>
      <c r="J49" s="1669"/>
      <c r="K49" s="1669"/>
      <c r="L49" s="1669"/>
      <c r="M49" s="1669"/>
      <c r="N49" s="1669"/>
      <c r="O49" s="1669"/>
      <c r="P49" s="1669"/>
      <c r="Q49" s="1669"/>
      <c r="R49" s="1669"/>
      <c r="V49" s="98"/>
      <c r="W49" s="98"/>
      <c r="X49" s="99"/>
      <c r="Y49" s="98"/>
      <c r="Z49" s="99"/>
      <c r="AA49" s="98"/>
      <c r="AB49" s="102"/>
      <c r="AC49" s="99"/>
      <c r="AD49" s="100"/>
    </row>
    <row r="50" spans="1:30" s="14" customFormat="1" ht="9" customHeight="1">
      <c r="A50" s="108"/>
      <c r="B50" s="108"/>
      <c r="C50" s="113"/>
      <c r="D50" s="1625"/>
      <c r="E50" s="113"/>
      <c r="F50" s="1628"/>
      <c r="G50" s="1628"/>
      <c r="H50" s="114"/>
      <c r="I50" s="114"/>
      <c r="J50" s="90"/>
      <c r="K50" s="90"/>
      <c r="L50" s="422"/>
      <c r="M50" s="422"/>
      <c r="N50" s="422"/>
      <c r="O50" s="90"/>
      <c r="P50" s="90"/>
      <c r="Q50" s="128"/>
      <c r="R50" s="115"/>
      <c r="V50" s="98"/>
      <c r="W50" s="98"/>
      <c r="X50" s="98"/>
      <c r="Y50" s="98"/>
      <c r="Z50" s="99"/>
      <c r="AA50" s="98"/>
      <c r="AB50" s="102"/>
      <c r="AC50" s="99"/>
      <c r="AD50" s="100"/>
    </row>
    <row r="51" spans="1:30" s="14" customFormat="1" ht="9" customHeight="1">
      <c r="A51" s="108"/>
      <c r="B51" s="108"/>
      <c r="C51" s="113"/>
      <c r="D51" s="1625"/>
      <c r="E51" s="113"/>
      <c r="F51" s="1629"/>
      <c r="G51" s="1629"/>
      <c r="H51" s="114"/>
      <c r="I51" s="114"/>
      <c r="J51" s="90"/>
      <c r="K51" s="90"/>
      <c r="L51" s="422"/>
      <c r="M51" s="422"/>
      <c r="N51" s="422"/>
      <c r="O51" s="422"/>
      <c r="P51" s="422"/>
      <c r="Q51" s="128"/>
      <c r="R51" s="116"/>
      <c r="V51" s="98"/>
      <c r="W51" s="98"/>
      <c r="X51" s="98"/>
      <c r="Y51" s="98"/>
      <c r="Z51" s="99"/>
      <c r="AA51" s="98"/>
      <c r="AB51" s="102"/>
      <c r="AC51" s="99"/>
      <c r="AD51" s="100"/>
    </row>
    <row r="52" spans="1:30" s="14" customFormat="1" ht="9" customHeight="1">
      <c r="A52" s="108"/>
      <c r="B52" s="108"/>
      <c r="C52" s="113"/>
      <c r="D52" s="1627"/>
      <c r="E52" s="113"/>
      <c r="F52" s="1647"/>
      <c r="G52" s="1648"/>
      <c r="H52" s="1645"/>
      <c r="I52" s="1641"/>
      <c r="J52" s="1641"/>
      <c r="K52" s="71"/>
      <c r="L52" s="423"/>
      <c r="M52" s="423"/>
      <c r="N52" s="424"/>
      <c r="O52" s="424"/>
      <c r="P52" s="424"/>
      <c r="Q52" s="129"/>
      <c r="R52" s="116"/>
      <c r="V52" s="98"/>
      <c r="W52" s="98"/>
      <c r="X52" s="99"/>
      <c r="Y52" s="98"/>
      <c r="Z52" s="99"/>
      <c r="AA52" s="98"/>
      <c r="AB52" s="102"/>
      <c r="AC52" s="99"/>
      <c r="AD52" s="100"/>
    </row>
    <row r="53" spans="1:30" s="14" customFormat="1" ht="9" customHeight="1">
      <c r="A53" s="108"/>
      <c r="B53" s="108"/>
      <c r="C53" s="113"/>
      <c r="D53" s="1627"/>
      <c r="E53" s="113"/>
      <c r="F53" s="1663"/>
      <c r="G53" s="1650"/>
      <c r="H53" s="1646"/>
      <c r="I53" s="1642"/>
      <c r="J53" s="1642"/>
      <c r="K53" s="71"/>
      <c r="L53" s="118"/>
      <c r="M53" s="423"/>
      <c r="N53" s="424"/>
      <c r="O53" s="119"/>
      <c r="P53" s="425"/>
      <c r="Q53" s="129"/>
      <c r="R53" s="116"/>
      <c r="V53" s="98"/>
      <c r="W53" s="98"/>
      <c r="X53" s="99"/>
      <c r="Y53" s="98"/>
      <c r="Z53" s="99"/>
      <c r="AA53" s="98"/>
      <c r="AB53" s="102"/>
      <c r="AC53" s="99"/>
      <c r="AD53" s="100"/>
    </row>
    <row r="54" spans="1:30" s="14" customFormat="1" ht="9" customHeight="1">
      <c r="A54" s="108"/>
      <c r="B54" s="108"/>
      <c r="C54" s="113"/>
      <c r="D54" s="1625"/>
      <c r="E54" s="113"/>
      <c r="F54" s="1628"/>
      <c r="G54" s="1626"/>
      <c r="H54" s="426"/>
      <c r="I54" s="1653"/>
      <c r="J54" s="1667"/>
      <c r="K54" s="72"/>
      <c r="L54" s="118"/>
      <c r="M54" s="423"/>
      <c r="N54" s="424"/>
      <c r="O54" s="119"/>
      <c r="P54" s="425"/>
      <c r="Q54" s="108"/>
      <c r="R54" s="116"/>
      <c r="V54" s="98"/>
      <c r="W54" s="98"/>
      <c r="X54" s="99"/>
      <c r="Y54" s="98"/>
      <c r="Z54" s="98"/>
      <c r="AA54" s="99"/>
      <c r="AB54" s="99"/>
      <c r="AC54" s="101"/>
      <c r="AD54" s="100"/>
    </row>
    <row r="55" spans="1:30" s="14" customFormat="1" ht="9" customHeight="1">
      <c r="A55" s="108"/>
      <c r="B55" s="108"/>
      <c r="C55" s="113"/>
      <c r="D55" s="1625"/>
      <c r="E55" s="113"/>
      <c r="F55" s="1651"/>
      <c r="G55" s="1445"/>
      <c r="H55" s="120"/>
      <c r="I55" s="1654"/>
      <c r="J55" s="1668"/>
      <c r="K55" s="72"/>
      <c r="L55" s="423"/>
      <c r="M55" s="423"/>
      <c r="N55" s="424"/>
      <c r="O55" s="119"/>
      <c r="P55" s="425"/>
      <c r="Q55" s="130"/>
      <c r="R55" s="115"/>
      <c r="V55" s="98"/>
      <c r="W55" s="98"/>
      <c r="X55" s="98"/>
      <c r="Y55" s="98"/>
      <c r="Z55" s="98"/>
      <c r="AA55" s="99"/>
      <c r="AB55" s="99"/>
      <c r="AC55" s="99"/>
      <c r="AD55" s="100"/>
    </row>
    <row r="56" spans="1:30" s="14" customFormat="1" ht="9" customHeight="1">
      <c r="A56" s="108"/>
      <c r="B56" s="108"/>
      <c r="C56" s="113"/>
      <c r="D56" s="1627"/>
      <c r="E56" s="113"/>
      <c r="F56" s="1647"/>
      <c r="G56" s="1647"/>
      <c r="H56" s="117"/>
      <c r="I56" s="113"/>
      <c r="J56" s="423"/>
      <c r="K56" s="1645"/>
      <c r="L56" s="1641"/>
      <c r="M56" s="1641"/>
      <c r="N56" s="363"/>
      <c r="O56" s="119"/>
      <c r="P56" s="425"/>
      <c r="Q56" s="130"/>
      <c r="R56" s="115"/>
      <c r="V56" s="98"/>
      <c r="W56" s="98"/>
      <c r="X56" s="98"/>
      <c r="Y56" s="98"/>
      <c r="Z56" s="98"/>
      <c r="AA56" s="98"/>
      <c r="AB56" s="102"/>
      <c r="AC56" s="99"/>
      <c r="AD56" s="100"/>
    </row>
    <row r="57" spans="1:30" s="14" customFormat="1" ht="9" customHeight="1">
      <c r="A57" s="108"/>
      <c r="B57" s="108"/>
      <c r="C57" s="113"/>
      <c r="D57" s="1627"/>
      <c r="E57" s="113"/>
      <c r="F57" s="1663"/>
      <c r="G57" s="1663"/>
      <c r="H57" s="117"/>
      <c r="I57" s="117"/>
      <c r="J57" s="118"/>
      <c r="K57" s="1646"/>
      <c r="L57" s="1642"/>
      <c r="M57" s="1642"/>
      <c r="N57" s="363"/>
      <c r="O57" s="119"/>
      <c r="P57" s="425"/>
      <c r="Q57" s="130"/>
      <c r="R57" s="115"/>
      <c r="V57" s="98"/>
      <c r="W57" s="98"/>
      <c r="X57" s="99"/>
      <c r="Y57" s="98"/>
      <c r="Z57" s="98"/>
      <c r="AA57" s="98"/>
      <c r="AB57" s="102"/>
      <c r="AC57" s="99"/>
      <c r="AD57" s="100"/>
    </row>
    <row r="58" spans="1:30" s="14" customFormat="1" ht="9" customHeight="1">
      <c r="A58" s="108"/>
      <c r="B58" s="108"/>
      <c r="C58" s="113"/>
      <c r="D58" s="1625"/>
      <c r="E58" s="113"/>
      <c r="F58" s="1628"/>
      <c r="G58" s="1628"/>
      <c r="H58" s="78"/>
      <c r="I58" s="78"/>
      <c r="J58" s="118"/>
      <c r="K58" s="427"/>
      <c r="L58" s="1639"/>
      <c r="M58" s="1639"/>
      <c r="N58" s="428"/>
      <c r="O58" s="119"/>
      <c r="P58" s="425"/>
      <c r="Q58" s="108"/>
      <c r="R58" s="115"/>
      <c r="V58" s="98"/>
      <c r="W58" s="98"/>
      <c r="X58" s="98"/>
      <c r="Y58" s="98"/>
      <c r="Z58" s="99"/>
      <c r="AA58" s="98"/>
      <c r="AB58" s="102"/>
      <c r="AC58" s="99"/>
      <c r="AD58" s="100"/>
    </row>
    <row r="59" spans="1:30" s="14" customFormat="1" ht="9" customHeight="1">
      <c r="A59" s="108"/>
      <c r="B59" s="108"/>
      <c r="C59" s="113"/>
      <c r="D59" s="1625"/>
      <c r="E59" s="113"/>
      <c r="F59" s="1629"/>
      <c r="G59" s="1629"/>
      <c r="H59" s="78"/>
      <c r="I59" s="78"/>
      <c r="J59" s="423"/>
      <c r="K59" s="429"/>
      <c r="L59" s="1640"/>
      <c r="M59" s="1640"/>
      <c r="N59" s="428"/>
      <c r="O59" s="119"/>
      <c r="P59" s="425"/>
      <c r="Q59" s="108"/>
      <c r="R59" s="115"/>
      <c r="V59" s="98"/>
      <c r="W59" s="98"/>
      <c r="X59" s="98"/>
      <c r="Y59" s="98"/>
      <c r="Z59" s="99"/>
      <c r="AA59" s="98"/>
      <c r="AB59" s="102"/>
      <c r="AC59" s="99"/>
      <c r="AD59" s="100"/>
    </row>
    <row r="60" spans="1:30" s="14" customFormat="1" ht="9" customHeight="1">
      <c r="A60" s="108"/>
      <c r="B60" s="108"/>
      <c r="C60" s="113"/>
      <c r="D60" s="1627"/>
      <c r="E60" s="113"/>
      <c r="F60" s="1647"/>
      <c r="G60" s="1648"/>
      <c r="H60" s="1645"/>
      <c r="I60" s="1641"/>
      <c r="J60" s="1641"/>
      <c r="K60" s="72"/>
      <c r="L60" s="118"/>
      <c r="M60" s="423"/>
      <c r="N60" s="429"/>
      <c r="O60" s="119"/>
      <c r="P60" s="425"/>
      <c r="Q60" s="108"/>
      <c r="R60" s="115"/>
      <c r="V60" s="98"/>
      <c r="W60" s="98"/>
      <c r="X60" s="99"/>
      <c r="Y60" s="98"/>
      <c r="Z60" s="99"/>
      <c r="AA60" s="98"/>
      <c r="AB60" s="102"/>
      <c r="AC60" s="99"/>
      <c r="AD60" s="100"/>
    </row>
    <row r="61" spans="1:30" s="14" customFormat="1" ht="9" customHeight="1">
      <c r="A61" s="108"/>
      <c r="B61" s="108"/>
      <c r="C61" s="113"/>
      <c r="D61" s="1627"/>
      <c r="E61" s="113"/>
      <c r="F61" s="1663"/>
      <c r="G61" s="1650"/>
      <c r="H61" s="1646"/>
      <c r="I61" s="1642"/>
      <c r="J61" s="1642"/>
      <c r="K61" s="72"/>
      <c r="L61" s="118"/>
      <c r="M61" s="423"/>
      <c r="N61" s="429"/>
      <c r="O61" s="119"/>
      <c r="P61" s="425"/>
      <c r="Q61" s="108"/>
      <c r="R61" s="115"/>
      <c r="V61" s="98"/>
      <c r="W61" s="98"/>
      <c r="X61" s="99"/>
      <c r="Y61" s="98"/>
      <c r="Z61" s="98"/>
      <c r="AA61" s="98"/>
      <c r="AB61" s="102"/>
      <c r="AC61" s="99"/>
      <c r="AD61" s="100"/>
    </row>
    <row r="62" spans="1:30" s="14" customFormat="1" ht="9" customHeight="1">
      <c r="A62" s="108"/>
      <c r="B62" s="108"/>
      <c r="C62" s="113"/>
      <c r="D62" s="1625"/>
      <c r="E62" s="113"/>
      <c r="F62" s="1628"/>
      <c r="G62" s="1626"/>
      <c r="H62" s="426"/>
      <c r="I62" s="1653"/>
      <c r="J62" s="1653"/>
      <c r="K62" s="71"/>
      <c r="L62" s="118"/>
      <c r="M62" s="423"/>
      <c r="N62" s="429"/>
      <c r="O62" s="119"/>
      <c r="P62" s="425"/>
      <c r="Q62" s="108"/>
      <c r="R62" s="115"/>
      <c r="V62" s="98"/>
      <c r="W62" s="98"/>
      <c r="X62" s="99"/>
      <c r="Y62" s="98"/>
      <c r="Z62" s="98"/>
      <c r="AA62" s="98"/>
      <c r="AB62" s="102"/>
      <c r="AC62" s="99"/>
      <c r="AD62" s="100"/>
    </row>
    <row r="63" spans="1:30" s="14" customFormat="1" ht="9" customHeight="1">
      <c r="A63" s="108"/>
      <c r="B63" s="108"/>
      <c r="C63" s="113"/>
      <c r="D63" s="1625"/>
      <c r="E63" s="113"/>
      <c r="F63" s="1651"/>
      <c r="G63" s="1445"/>
      <c r="H63" s="120"/>
      <c r="I63" s="1654"/>
      <c r="J63" s="1654"/>
      <c r="K63" s="71"/>
      <c r="L63" s="118"/>
      <c r="M63" s="423"/>
      <c r="N63" s="429"/>
      <c r="O63" s="119"/>
      <c r="P63" s="425"/>
      <c r="Q63" s="116"/>
      <c r="R63" s="115"/>
      <c r="V63" s="98"/>
      <c r="W63" s="98"/>
      <c r="X63" s="98"/>
      <c r="Y63" s="98"/>
      <c r="Z63" s="98"/>
      <c r="AA63" s="98"/>
      <c r="AB63" s="102"/>
      <c r="AC63" s="98"/>
      <c r="AD63" s="100"/>
    </row>
    <row r="64" spans="1:30" s="14" customFormat="1" ht="9" customHeight="1">
      <c r="A64" s="108"/>
      <c r="B64" s="108"/>
      <c r="C64" s="113"/>
      <c r="D64" s="1627"/>
      <c r="E64" s="113"/>
      <c r="F64" s="1647"/>
      <c r="G64" s="1647"/>
      <c r="H64" s="117"/>
      <c r="I64" s="113"/>
      <c r="J64" s="423"/>
      <c r="K64" s="424"/>
      <c r="L64" s="118"/>
      <c r="M64" s="118"/>
      <c r="N64" s="1645"/>
      <c r="O64" s="1641"/>
      <c r="P64" s="1641"/>
      <c r="Q64" s="116"/>
      <c r="R64" s="115"/>
      <c r="V64" s="98"/>
      <c r="W64" s="98"/>
      <c r="X64" s="98"/>
      <c r="Y64" s="104"/>
      <c r="Z64" s="104"/>
      <c r="AA64" s="98"/>
      <c r="AB64" s="102"/>
      <c r="AC64" s="98"/>
      <c r="AD64" s="100"/>
    </row>
    <row r="65" spans="1:30" s="14" customFormat="1" ht="9" customHeight="1">
      <c r="A65" s="108"/>
      <c r="B65" s="108"/>
      <c r="C65" s="113"/>
      <c r="D65" s="1627"/>
      <c r="E65" s="113"/>
      <c r="F65" s="1663"/>
      <c r="G65" s="1663"/>
      <c r="H65" s="117"/>
      <c r="I65" s="113"/>
      <c r="J65" s="118"/>
      <c r="K65" s="119"/>
      <c r="L65" s="118"/>
      <c r="M65" s="118"/>
      <c r="N65" s="1646"/>
      <c r="O65" s="1642"/>
      <c r="P65" s="1642"/>
      <c r="Q65" s="116"/>
      <c r="R65" s="115"/>
      <c r="V65" s="98"/>
      <c r="W65" s="98"/>
      <c r="X65" s="98"/>
      <c r="Y65" s="104"/>
      <c r="Z65" s="104"/>
      <c r="AA65" s="98"/>
      <c r="AB65" s="102"/>
      <c r="AC65" s="98"/>
      <c r="AD65" s="100"/>
    </row>
    <row r="66" spans="1:30" s="14" customFormat="1" ht="9" customHeight="1">
      <c r="A66" s="108"/>
      <c r="B66" s="108"/>
      <c r="C66" s="113"/>
      <c r="D66" s="1625"/>
      <c r="E66" s="113"/>
      <c r="F66" s="1628"/>
      <c r="G66" s="1628"/>
      <c r="H66" s="78"/>
      <c r="I66" s="78"/>
      <c r="J66" s="118"/>
      <c r="K66" s="119"/>
      <c r="L66" s="118"/>
      <c r="M66" s="118"/>
      <c r="N66" s="427"/>
      <c r="O66" s="1653"/>
      <c r="P66" s="1653"/>
      <c r="Q66" s="116"/>
      <c r="R66" s="115"/>
      <c r="V66" s="98"/>
      <c r="W66" s="98"/>
      <c r="X66" s="98"/>
      <c r="Y66" s="104"/>
      <c r="Z66" s="104"/>
      <c r="AA66" s="98"/>
      <c r="AB66" s="102"/>
      <c r="AC66" s="98"/>
      <c r="AD66" s="100"/>
    </row>
    <row r="67" spans="1:30" s="14" customFormat="1" ht="9" customHeight="1">
      <c r="A67" s="108"/>
      <c r="B67" s="108"/>
      <c r="C67" s="113"/>
      <c r="D67" s="1625"/>
      <c r="E67" s="113"/>
      <c r="F67" s="1629"/>
      <c r="G67" s="1629"/>
      <c r="H67" s="78"/>
      <c r="I67" s="78"/>
      <c r="J67" s="423"/>
      <c r="K67" s="424"/>
      <c r="L67" s="118"/>
      <c r="M67" s="118"/>
      <c r="N67" s="121"/>
      <c r="O67" s="1654"/>
      <c r="P67" s="1654"/>
      <c r="Q67" s="116"/>
      <c r="R67" s="115"/>
      <c r="V67" s="98"/>
      <c r="W67" s="98"/>
      <c r="X67" s="98"/>
      <c r="Y67" s="104"/>
      <c r="Z67" s="104"/>
      <c r="AA67" s="98"/>
      <c r="AB67" s="102"/>
      <c r="AC67" s="98"/>
      <c r="AD67" s="100"/>
    </row>
    <row r="68" spans="1:30" s="14" customFormat="1" ht="9" customHeight="1">
      <c r="A68" s="108"/>
      <c r="B68" s="108"/>
      <c r="C68" s="113"/>
      <c r="D68" s="1627"/>
      <c r="E68" s="113"/>
      <c r="F68" s="1647"/>
      <c r="G68" s="1648"/>
      <c r="H68" s="1645"/>
      <c r="I68" s="1641"/>
      <c r="J68" s="1641"/>
      <c r="K68" s="71"/>
      <c r="L68" s="118"/>
      <c r="M68" s="423"/>
      <c r="N68" s="430"/>
      <c r="O68" s="118"/>
      <c r="P68" s="431"/>
      <c r="Q68" s="116"/>
      <c r="R68" s="115"/>
      <c r="V68" s="98"/>
      <c r="W68" s="98"/>
      <c r="X68" s="98"/>
      <c r="Y68" s="104"/>
      <c r="Z68" s="104"/>
      <c r="AA68" s="98"/>
      <c r="AB68" s="102"/>
      <c r="AC68" s="98"/>
      <c r="AD68" s="100"/>
    </row>
    <row r="69" spans="1:30" s="14" customFormat="1" ht="9" customHeight="1">
      <c r="A69" s="108"/>
      <c r="B69" s="108"/>
      <c r="C69" s="113"/>
      <c r="D69" s="1627"/>
      <c r="E69" s="113"/>
      <c r="F69" s="1663"/>
      <c r="G69" s="1650"/>
      <c r="H69" s="1646"/>
      <c r="I69" s="1642"/>
      <c r="J69" s="1642"/>
      <c r="K69" s="71"/>
      <c r="L69" s="118"/>
      <c r="M69" s="423"/>
      <c r="N69" s="430"/>
      <c r="O69" s="118"/>
      <c r="P69" s="431"/>
      <c r="Q69" s="116"/>
      <c r="R69" s="115"/>
      <c r="V69" s="98"/>
      <c r="W69" s="98"/>
      <c r="X69" s="98"/>
      <c r="Y69" s="104"/>
      <c r="Z69" s="104"/>
      <c r="AA69" s="98"/>
      <c r="AB69" s="102"/>
      <c r="AC69" s="98"/>
      <c r="AD69" s="100"/>
    </row>
    <row r="70" spans="1:30" s="14" customFormat="1" ht="9" customHeight="1">
      <c r="A70" s="108"/>
      <c r="B70" s="108"/>
      <c r="C70" s="113"/>
      <c r="D70" s="1625"/>
      <c r="E70" s="113"/>
      <c r="F70" s="1628"/>
      <c r="G70" s="1626"/>
      <c r="H70" s="426"/>
      <c r="I70" s="1653"/>
      <c r="J70" s="1667"/>
      <c r="K70" s="72"/>
      <c r="L70" s="118"/>
      <c r="M70" s="423"/>
      <c r="N70" s="430"/>
      <c r="O70" s="118"/>
      <c r="P70" s="431"/>
      <c r="Q70" s="116"/>
      <c r="R70" s="115"/>
      <c r="V70" s="98"/>
      <c r="W70" s="98"/>
      <c r="X70" s="98"/>
      <c r="Y70" s="104"/>
      <c r="Z70" s="104"/>
      <c r="AA70" s="98"/>
      <c r="AB70" s="102"/>
      <c r="AC70" s="98"/>
      <c r="AD70" s="100"/>
    </row>
    <row r="71" spans="1:30" s="14" customFormat="1" ht="9" customHeight="1">
      <c r="A71" s="108"/>
      <c r="B71" s="108"/>
      <c r="C71" s="113"/>
      <c r="D71" s="1625"/>
      <c r="E71" s="113"/>
      <c r="F71" s="1651"/>
      <c r="G71" s="1445"/>
      <c r="H71" s="120"/>
      <c r="I71" s="1654"/>
      <c r="J71" s="1668"/>
      <c r="K71" s="72"/>
      <c r="L71" s="423"/>
      <c r="M71" s="423"/>
      <c r="N71" s="430"/>
      <c r="O71" s="118"/>
      <c r="P71" s="431"/>
      <c r="Q71" s="116"/>
      <c r="R71" s="115"/>
      <c r="V71" s="98"/>
      <c r="W71" s="98"/>
      <c r="X71" s="98"/>
      <c r="Y71" s="104"/>
      <c r="Z71" s="104"/>
      <c r="AA71" s="98"/>
      <c r="AB71" s="102"/>
      <c r="AC71" s="98"/>
      <c r="AD71" s="100"/>
    </row>
    <row r="72" spans="1:30" s="14" customFormat="1" ht="9" customHeight="1">
      <c r="A72" s="108"/>
      <c r="B72" s="108"/>
      <c r="C72" s="113"/>
      <c r="D72" s="1627"/>
      <c r="E72" s="113"/>
      <c r="F72" s="1647"/>
      <c r="G72" s="1647"/>
      <c r="H72" s="117"/>
      <c r="I72" s="113"/>
      <c r="J72" s="423"/>
      <c r="K72" s="1645"/>
      <c r="L72" s="1641"/>
      <c r="M72" s="1641"/>
      <c r="N72" s="432"/>
      <c r="O72" s="118"/>
      <c r="P72" s="431"/>
      <c r="Q72" s="116"/>
      <c r="R72" s="115"/>
      <c r="V72" s="98"/>
      <c r="W72" s="98"/>
      <c r="X72" s="98"/>
      <c r="Y72" s="104"/>
      <c r="Z72" s="104"/>
      <c r="AA72" s="98"/>
      <c r="AB72" s="102"/>
      <c r="AC72" s="98"/>
      <c r="AD72" s="100"/>
    </row>
    <row r="73" spans="1:30" s="14" customFormat="1" ht="9" customHeight="1">
      <c r="A73" s="108"/>
      <c r="B73" s="108"/>
      <c r="C73" s="113"/>
      <c r="D73" s="1627"/>
      <c r="E73" s="113"/>
      <c r="F73" s="1663"/>
      <c r="G73" s="1663"/>
      <c r="H73" s="117"/>
      <c r="I73" s="113"/>
      <c r="J73" s="118"/>
      <c r="K73" s="1646"/>
      <c r="L73" s="1642"/>
      <c r="M73" s="1642"/>
      <c r="N73" s="362"/>
      <c r="O73" s="118"/>
      <c r="P73" s="431"/>
      <c r="Q73" s="116"/>
      <c r="R73" s="115"/>
      <c r="V73" s="98"/>
      <c r="W73" s="98"/>
      <c r="X73" s="98"/>
      <c r="Y73" s="104"/>
      <c r="Z73" s="104"/>
      <c r="AA73" s="98"/>
      <c r="AB73" s="102"/>
      <c r="AC73" s="98"/>
      <c r="AD73" s="100"/>
    </row>
    <row r="74" spans="1:30" s="14" customFormat="1" ht="9" customHeight="1">
      <c r="A74" s="108"/>
      <c r="B74" s="108"/>
      <c r="C74" s="113"/>
      <c r="D74" s="1625"/>
      <c r="E74" s="113"/>
      <c r="F74" s="1628"/>
      <c r="G74" s="1628"/>
      <c r="H74" s="78"/>
      <c r="I74" s="78"/>
      <c r="J74" s="118"/>
      <c r="K74" s="427"/>
      <c r="L74" s="1639"/>
      <c r="M74" s="1639"/>
      <c r="N74" s="433"/>
      <c r="O74" s="118"/>
      <c r="P74" s="431"/>
      <c r="Q74" s="116"/>
      <c r="R74" s="115"/>
      <c r="V74" s="98"/>
      <c r="W74" s="98"/>
      <c r="X74" s="98"/>
      <c r="Y74" s="104"/>
      <c r="Z74" s="104"/>
      <c r="AA74" s="98"/>
      <c r="AB74" s="102"/>
      <c r="AC74" s="98"/>
      <c r="AD74" s="100"/>
    </row>
    <row r="75" spans="1:30" s="14" customFormat="1" ht="9" customHeight="1">
      <c r="A75" s="108"/>
      <c r="B75" s="108"/>
      <c r="C75" s="113"/>
      <c r="D75" s="1625"/>
      <c r="E75" s="113"/>
      <c r="F75" s="1629"/>
      <c r="G75" s="1629"/>
      <c r="H75" s="78"/>
      <c r="I75" s="78"/>
      <c r="J75" s="423"/>
      <c r="K75" s="430"/>
      <c r="L75" s="1640"/>
      <c r="M75" s="1640"/>
      <c r="N75" s="433"/>
      <c r="O75" s="118"/>
      <c r="P75" s="431"/>
      <c r="Q75" s="116"/>
      <c r="R75" s="115"/>
      <c r="V75" s="98"/>
      <c r="W75" s="98"/>
      <c r="X75" s="98"/>
      <c r="Y75" s="104"/>
      <c r="Z75" s="104"/>
      <c r="AA75" s="98"/>
      <c r="AB75" s="102"/>
      <c r="AC75" s="98"/>
      <c r="AD75" s="100"/>
    </row>
    <row r="76" spans="1:30" s="14" customFormat="1" ht="9" customHeight="1">
      <c r="A76" s="108"/>
      <c r="B76" s="108"/>
      <c r="C76" s="113"/>
      <c r="D76" s="1627"/>
      <c r="E76" s="113"/>
      <c r="F76" s="1647"/>
      <c r="G76" s="1648"/>
      <c r="H76" s="1645"/>
      <c r="I76" s="1641"/>
      <c r="J76" s="1641"/>
      <c r="K76" s="72"/>
      <c r="L76" s="118"/>
      <c r="M76" s="423"/>
      <c r="N76" s="424"/>
      <c r="O76" s="118"/>
      <c r="P76" s="431"/>
      <c r="Q76" s="116"/>
      <c r="R76" s="115"/>
      <c r="V76" s="98"/>
      <c r="W76" s="98"/>
      <c r="X76" s="98"/>
      <c r="Y76" s="104"/>
      <c r="Z76" s="104"/>
      <c r="AA76" s="98"/>
      <c r="AB76" s="102"/>
      <c r="AC76" s="98"/>
      <c r="AD76" s="100"/>
    </row>
    <row r="77" spans="1:30" s="14" customFormat="1" ht="9" customHeight="1">
      <c r="A77" s="108"/>
      <c r="B77" s="108"/>
      <c r="C77" s="113"/>
      <c r="D77" s="1627"/>
      <c r="E77" s="113"/>
      <c r="F77" s="1663"/>
      <c r="G77" s="1650"/>
      <c r="H77" s="1646"/>
      <c r="I77" s="1642"/>
      <c r="J77" s="1642"/>
      <c r="K77" s="72"/>
      <c r="L77" s="118"/>
      <c r="M77" s="423"/>
      <c r="N77" s="424"/>
      <c r="O77" s="118"/>
      <c r="P77" s="431"/>
      <c r="Q77" s="108"/>
      <c r="R77" s="122"/>
      <c r="V77" s="98"/>
      <c r="W77" s="98"/>
      <c r="X77" s="98"/>
      <c r="Y77" s="98"/>
      <c r="Z77" s="99"/>
      <c r="AA77" s="98"/>
      <c r="AB77" s="102"/>
      <c r="AC77" s="99"/>
      <c r="AD77" s="100"/>
    </row>
    <row r="78" spans="1:30" s="14" customFormat="1" ht="9" customHeight="1">
      <c r="A78" s="108"/>
      <c r="B78" s="108"/>
      <c r="C78" s="113"/>
      <c r="D78" s="1625"/>
      <c r="E78" s="113"/>
      <c r="F78" s="1628"/>
      <c r="G78" s="1626"/>
      <c r="H78" s="426"/>
      <c r="I78" s="1653"/>
      <c r="J78" s="1653"/>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625"/>
      <c r="E79" s="123"/>
      <c r="F79" s="1651"/>
      <c r="G79" s="1445"/>
      <c r="H79" s="120"/>
      <c r="I79" s="1654"/>
      <c r="J79" s="1654"/>
      <c r="K79" s="71"/>
      <c r="L79" s="118"/>
      <c r="M79" s="423"/>
      <c r="N79" s="424"/>
      <c r="O79" s="118"/>
      <c r="P79" s="423"/>
      <c r="Q79" s="108"/>
      <c r="R79" s="129"/>
      <c r="V79" s="98"/>
      <c r="W79" s="98"/>
      <c r="X79" s="98"/>
      <c r="Y79" s="98"/>
      <c r="Z79" s="98"/>
      <c r="AA79" s="98"/>
      <c r="AB79" s="102"/>
      <c r="AC79" s="99"/>
      <c r="AD79" s="100"/>
    </row>
    <row r="80" spans="1:30" s="14" customFormat="1" ht="9" customHeight="1">
      <c r="A80" s="108"/>
      <c r="B80" s="108"/>
      <c r="C80" s="123"/>
      <c r="D80" s="1665"/>
      <c r="E80" s="123"/>
      <c r="F80" s="1636"/>
      <c r="G80" s="1636"/>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666"/>
      <c r="E81" s="124"/>
      <c r="F81" s="1664"/>
      <c r="G81" s="1664"/>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652" t="s">
        <v>25</v>
      </c>
      <c r="D83" s="1652"/>
      <c r="E83" s="1652"/>
      <c r="F83" s="1652"/>
      <c r="G83" s="1652"/>
      <c r="H83" s="1652"/>
      <c r="I83" s="1652"/>
      <c r="J83" s="1652"/>
      <c r="K83" s="1652"/>
      <c r="L83" s="1652"/>
      <c r="M83" s="1652"/>
      <c r="N83" s="1652"/>
      <c r="O83" s="1652"/>
      <c r="P83" s="1652"/>
      <c r="Q83" s="1652"/>
      <c r="R83" s="1652"/>
      <c r="V83" s="98"/>
      <c r="W83" s="98"/>
      <c r="X83" s="98"/>
      <c r="Y83" s="98"/>
      <c r="Z83" s="99"/>
      <c r="AA83" s="98"/>
      <c r="AB83" s="99"/>
      <c r="AC83" s="98"/>
      <c r="AD83" s="99"/>
    </row>
    <row r="84" spans="1:30" s="14" customFormat="1" ht="9" customHeight="1">
      <c r="A84" s="108"/>
      <c r="B84" s="108"/>
      <c r="C84" s="1652"/>
      <c r="D84" s="1652"/>
      <c r="E84" s="1652"/>
      <c r="F84" s="1652"/>
      <c r="G84" s="1652"/>
      <c r="H84" s="1652"/>
      <c r="I84" s="1652"/>
      <c r="J84" s="1652"/>
      <c r="K84" s="1652"/>
      <c r="L84" s="1652"/>
      <c r="M84" s="1652"/>
      <c r="N84" s="1652"/>
      <c r="O84" s="1652"/>
      <c r="P84" s="1652"/>
      <c r="Q84" s="1652"/>
      <c r="R84" s="1652"/>
      <c r="V84" s="98"/>
      <c r="W84" s="98"/>
      <c r="X84" s="99"/>
      <c r="Y84" s="98"/>
      <c r="Z84" s="99"/>
      <c r="AA84" s="98"/>
      <c r="AB84" s="98"/>
      <c r="AC84" s="98"/>
      <c r="AD84" s="99"/>
    </row>
    <row r="85" spans="1:30" s="14" customFormat="1" ht="9" customHeight="1">
      <c r="A85" s="108"/>
      <c r="B85" s="108"/>
      <c r="C85" s="124"/>
      <c r="D85" s="124"/>
      <c r="E85" s="124"/>
      <c r="F85" s="124"/>
      <c r="G85" s="1625"/>
      <c r="H85" s="108"/>
      <c r="I85" s="1628"/>
      <c r="J85" s="1641"/>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625"/>
      <c r="H86" s="108"/>
      <c r="I86" s="1629"/>
      <c r="J86" s="1642"/>
      <c r="K86" s="71"/>
      <c r="L86" s="423"/>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627"/>
      <c r="H87" s="108"/>
      <c r="I87" s="1647"/>
      <c r="J87" s="1648"/>
      <c r="K87" s="1645"/>
      <c r="L87" s="1641"/>
      <c r="M87" s="1641"/>
      <c r="N87" s="71"/>
      <c r="O87" s="423"/>
      <c r="P87" s="124"/>
      <c r="Q87" s="108"/>
      <c r="R87" s="115"/>
      <c r="V87" s="104"/>
      <c r="W87" s="98"/>
      <c r="X87" s="99"/>
      <c r="Y87" s="98"/>
      <c r="Z87" s="99"/>
      <c r="AA87" s="98"/>
      <c r="AB87" s="98"/>
      <c r="AC87" s="98"/>
      <c r="AD87" s="99"/>
    </row>
    <row r="88" spans="1:30" s="14" customFormat="1" ht="9" customHeight="1">
      <c r="A88" s="108"/>
      <c r="B88" s="108"/>
      <c r="C88" s="124"/>
      <c r="D88" s="124"/>
      <c r="E88" s="124"/>
      <c r="F88" s="124"/>
      <c r="G88" s="1627"/>
      <c r="H88" s="108"/>
      <c r="I88" s="1649"/>
      <c r="J88" s="1650"/>
      <c r="K88" s="1646"/>
      <c r="L88" s="1642"/>
      <c r="M88" s="1642"/>
      <c r="N88" s="71"/>
      <c r="O88" s="423"/>
      <c r="P88" s="124"/>
      <c r="Q88" s="108"/>
      <c r="R88" s="115"/>
      <c r="V88" s="104"/>
      <c r="W88" s="98"/>
      <c r="X88" s="99"/>
      <c r="Y88" s="98"/>
      <c r="Z88" s="99"/>
      <c r="AA88" s="98"/>
      <c r="AB88" s="98"/>
      <c r="AC88" s="98"/>
      <c r="AD88" s="99"/>
    </row>
    <row r="89" spans="1:30" s="14" customFormat="1" ht="9" customHeight="1">
      <c r="A89" s="108"/>
      <c r="B89" s="108"/>
      <c r="C89" s="124"/>
      <c r="D89" s="124"/>
      <c r="E89" s="124"/>
      <c r="F89" s="124"/>
      <c r="G89" s="1625"/>
      <c r="H89" s="108"/>
      <c r="I89" s="1628"/>
      <c r="J89" s="1643"/>
      <c r="K89" s="270"/>
      <c r="L89" s="1639"/>
      <c r="M89" s="1639"/>
      <c r="N89" s="428"/>
      <c r="O89" s="423"/>
      <c r="P89" s="124"/>
      <c r="Q89" s="108"/>
      <c r="R89" s="115"/>
      <c r="V89" s="104"/>
      <c r="W89" s="98"/>
      <c r="X89" s="99"/>
      <c r="Y89" s="98"/>
      <c r="Z89" s="99"/>
      <c r="AA89" s="98"/>
      <c r="AB89" s="98"/>
      <c r="AC89" s="98"/>
      <c r="AD89" s="99"/>
    </row>
    <row r="90" spans="1:30" s="14" customFormat="1" ht="9" customHeight="1">
      <c r="A90" s="108"/>
      <c r="B90" s="108"/>
      <c r="C90" s="124"/>
      <c r="D90" s="124"/>
      <c r="E90" s="124"/>
      <c r="F90" s="124"/>
      <c r="G90" s="1625"/>
      <c r="H90" s="108"/>
      <c r="I90" s="1629"/>
      <c r="J90" s="1644"/>
      <c r="K90" s="72"/>
      <c r="L90" s="1640"/>
      <c r="M90" s="1640"/>
      <c r="N90" s="428"/>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627"/>
      <c r="H91" s="108"/>
      <c r="I91" s="1647"/>
      <c r="J91" s="1647"/>
      <c r="K91" s="117"/>
      <c r="L91" s="423"/>
      <c r="M91" s="118"/>
      <c r="N91" s="1645"/>
      <c r="O91" s="1641"/>
      <c r="P91" s="1641"/>
      <c r="Q91" s="108"/>
      <c r="R91" s="115"/>
      <c r="V91" s="104"/>
      <c r="W91" s="98"/>
      <c r="X91" s="99"/>
      <c r="Y91" s="98"/>
      <c r="Z91" s="99"/>
      <c r="AA91" s="98"/>
      <c r="AB91" s="98"/>
      <c r="AC91" s="98"/>
      <c r="AD91" s="99"/>
    </row>
    <row r="92" spans="1:30" s="14" customFormat="1" ht="9" customHeight="1">
      <c r="A92" s="108"/>
      <c r="B92" s="108"/>
      <c r="C92" s="124"/>
      <c r="D92" s="124"/>
      <c r="E92" s="124"/>
      <c r="F92" s="124"/>
      <c r="G92" s="1627"/>
      <c r="H92" s="108"/>
      <c r="I92" s="1649"/>
      <c r="J92" s="1649"/>
      <c r="K92" s="126"/>
      <c r="L92" s="118"/>
      <c r="M92" s="123"/>
      <c r="N92" s="1646"/>
      <c r="O92" s="1642"/>
      <c r="P92" s="1642"/>
      <c r="Q92" s="108"/>
      <c r="R92" s="115"/>
      <c r="V92" s="104"/>
      <c r="W92" s="98"/>
      <c r="X92" s="99"/>
      <c r="Y92" s="98"/>
      <c r="Z92" s="99"/>
      <c r="AA92" s="98"/>
      <c r="AB92" s="98"/>
      <c r="AC92" s="98"/>
      <c r="AD92" s="99"/>
    </row>
    <row r="93" spans="1:30" s="14" customFormat="1" ht="9" customHeight="1">
      <c r="A93" s="108"/>
      <c r="B93" s="108"/>
      <c r="C93" s="124"/>
      <c r="D93" s="124"/>
      <c r="E93" s="124"/>
      <c r="F93" s="124"/>
      <c r="G93" s="1625"/>
      <c r="H93" s="108"/>
      <c r="I93" s="1628"/>
      <c r="J93" s="1641"/>
      <c r="K93" s="71"/>
      <c r="L93" s="118"/>
      <c r="M93" s="118"/>
      <c r="N93" s="427"/>
      <c r="O93" s="1639"/>
      <c r="P93" s="1639"/>
      <c r="Q93" s="108"/>
      <c r="R93" s="115"/>
      <c r="V93" s="104"/>
      <c r="W93" s="98"/>
      <c r="X93" s="99"/>
      <c r="Y93" s="98"/>
      <c r="Z93" s="99"/>
      <c r="AA93" s="98"/>
      <c r="AB93" s="98"/>
      <c r="AC93" s="98"/>
      <c r="AD93" s="99"/>
    </row>
    <row r="94" spans="1:30" s="14" customFormat="1" ht="9" customHeight="1">
      <c r="A94" s="108"/>
      <c r="B94" s="108"/>
      <c r="C94" s="124"/>
      <c r="D94" s="124"/>
      <c r="E94" s="124"/>
      <c r="F94" s="124"/>
      <c r="G94" s="1625"/>
      <c r="H94" s="108"/>
      <c r="I94" s="1629"/>
      <c r="J94" s="1642"/>
      <c r="K94" s="71"/>
      <c r="L94" s="423"/>
      <c r="M94" s="118"/>
      <c r="N94" s="121"/>
      <c r="O94" s="1640"/>
      <c r="P94" s="1640"/>
      <c r="Q94" s="108"/>
      <c r="R94" s="115"/>
      <c r="V94" s="104"/>
      <c r="W94" s="98"/>
      <c r="X94" s="99"/>
      <c r="Y94" s="98"/>
      <c r="Z94" s="99"/>
      <c r="AA94" s="98"/>
      <c r="AB94" s="98"/>
      <c r="AC94" s="98"/>
      <c r="AD94" s="99"/>
    </row>
    <row r="95" spans="1:30" s="14" customFormat="1" ht="9" customHeight="1">
      <c r="A95" s="108"/>
      <c r="B95" s="108"/>
      <c r="C95" s="124"/>
      <c r="D95" s="124"/>
      <c r="E95" s="124"/>
      <c r="F95" s="124"/>
      <c r="G95" s="1627"/>
      <c r="H95" s="108"/>
      <c r="I95" s="1647"/>
      <c r="J95" s="1648"/>
      <c r="K95" s="1645"/>
      <c r="L95" s="1641"/>
      <c r="M95" s="1641"/>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627"/>
      <c r="H96" s="108"/>
      <c r="I96" s="1649"/>
      <c r="J96" s="1650"/>
      <c r="K96" s="1646"/>
      <c r="L96" s="1642"/>
      <c r="M96" s="1642"/>
      <c r="N96" s="72"/>
      <c r="O96" s="423"/>
      <c r="P96" s="124"/>
      <c r="Q96" s="108"/>
      <c r="R96" s="115"/>
      <c r="V96" s="104"/>
      <c r="W96" s="98"/>
      <c r="X96" s="99"/>
      <c r="Y96" s="98"/>
      <c r="Z96" s="99"/>
      <c r="AA96" s="98"/>
      <c r="AB96" s="98"/>
      <c r="AC96" s="98"/>
      <c r="AD96" s="99"/>
    </row>
    <row r="97" spans="1:30" s="14" customFormat="1" ht="9" customHeight="1">
      <c r="A97" s="108"/>
      <c r="B97" s="108"/>
      <c r="C97" s="124"/>
      <c r="D97" s="124"/>
      <c r="E97" s="124"/>
      <c r="F97" s="124"/>
      <c r="G97" s="1625"/>
      <c r="H97" s="108"/>
      <c r="I97" s="1628"/>
      <c r="J97" s="1643"/>
      <c r="K97" s="270"/>
      <c r="L97" s="1639"/>
      <c r="M97" s="1639"/>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625"/>
      <c r="H98" s="108"/>
      <c r="I98" s="1629"/>
      <c r="J98" s="1644"/>
      <c r="K98" s="72"/>
      <c r="L98" s="1640"/>
      <c r="M98" s="1640"/>
      <c r="N98" s="86"/>
      <c r="O98" s="423"/>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636"/>
      <c r="J99" s="1636"/>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637"/>
      <c r="J100" s="1637"/>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61" customFormat="1" ht="12.75" customHeight="1">
      <c r="A102" s="260"/>
      <c r="B102" s="260"/>
      <c r="C102" s="1662"/>
      <c r="D102" s="1662"/>
      <c r="E102" s="1662"/>
      <c r="F102" s="112"/>
      <c r="G102" s="1638"/>
      <c r="H102" s="1638"/>
      <c r="I102" s="1638"/>
      <c r="J102" s="1641"/>
      <c r="K102" s="1641"/>
      <c r="L102" s="1641"/>
      <c r="M102" s="1641"/>
      <c r="N102" s="127"/>
      <c r="O102" s="127"/>
      <c r="P102" s="260"/>
      <c r="Q102" s="260"/>
      <c r="R102" s="260"/>
    </row>
    <row r="103" spans="1:30" s="14" customFormat="1" ht="12" customHeight="1">
      <c r="A103" s="358"/>
      <c r="B103" s="197"/>
      <c r="C103" s="197"/>
      <c r="D103" s="197"/>
      <c r="E103" s="197"/>
      <c r="F103" s="196"/>
      <c r="G103" s="196"/>
      <c r="H103" s="357"/>
      <c r="I103" s="1198" t="s">
        <v>1</v>
      </c>
      <c r="J103" s="1199"/>
      <c r="K103" s="1199"/>
      <c r="L103" s="1199"/>
      <c r="M103" s="1199"/>
      <c r="N103" s="1199"/>
      <c r="O103" s="1199"/>
      <c r="P103" s="1199"/>
      <c r="Q103" s="1199"/>
      <c r="R103" s="1199"/>
      <c r="S103" s="1200"/>
    </row>
    <row r="104" spans="1:30" s="14" customFormat="1" ht="12" customHeight="1">
      <c r="A104" s="196"/>
      <c r="B104" s="197"/>
      <c r="C104" s="197"/>
      <c r="D104" s="197"/>
      <c r="E104" s="197"/>
      <c r="F104" s="201"/>
      <c r="G104" s="201"/>
      <c r="H104" s="357"/>
      <c r="I104" s="1630"/>
      <c r="J104" s="1631"/>
      <c r="K104" s="1631"/>
      <c r="L104" s="1631"/>
      <c r="M104" s="1632"/>
      <c r="N104" s="1413"/>
      <c r="O104" s="1414"/>
      <c r="P104" s="1414"/>
      <c r="Q104" s="1414"/>
      <c r="R104" s="1414"/>
      <c r="S104" s="1187"/>
    </row>
    <row r="105" spans="1:30" s="14" customFormat="1" ht="12" customHeight="1">
      <c r="A105" s="358"/>
      <c r="B105" s="197"/>
      <c r="C105" s="197"/>
      <c r="D105" s="197"/>
      <c r="E105" s="197"/>
      <c r="F105" s="196"/>
      <c r="G105" s="196"/>
      <c r="H105" s="357"/>
      <c r="I105" s="1633"/>
      <c r="J105" s="1634"/>
      <c r="K105" s="1634"/>
      <c r="L105" s="1634"/>
      <c r="M105" s="1635"/>
      <c r="N105" s="1415"/>
      <c r="O105" s="1416"/>
      <c r="P105" s="1416"/>
      <c r="Q105" s="1416"/>
      <c r="R105" s="1416"/>
      <c r="S105" s="1417"/>
    </row>
    <row r="106" spans="1:30" s="14" customFormat="1" ht="12" customHeight="1">
      <c r="A106" s="196"/>
      <c r="B106" s="197"/>
      <c r="C106" s="197"/>
      <c r="D106" s="197"/>
      <c r="E106" s="197"/>
      <c r="F106" s="201"/>
      <c r="G106" s="201"/>
      <c r="H106" s="357"/>
      <c r="I106" s="1123" t="s">
        <v>43</v>
      </c>
      <c r="J106" s="1189"/>
      <c r="K106" s="1189"/>
      <c r="L106" s="1189"/>
      <c r="M106" s="1124"/>
      <c r="N106" s="1123" t="s">
        <v>42</v>
      </c>
      <c r="O106" s="1189"/>
      <c r="P106" s="1189"/>
      <c r="Q106" s="1189"/>
      <c r="R106" s="1189"/>
      <c r="S106" s="1124"/>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43"/>
      <c r="F200" s="443"/>
      <c r="G200" s="444"/>
      <c r="H200" s="443"/>
      <c r="I200" s="443"/>
    </row>
    <row r="201" spans="1:32" customFormat="1" ht="13.15" hidden="1" customHeight="1">
      <c r="A201" s="4" t="s">
        <v>52</v>
      </c>
      <c r="B201" s="4" t="str">
        <f>IF($H$10="ВЗРОСЛЫЕ","ЖЕНЩИНЫ",IF($H$10="ДО 19 ЛЕТ","ЮНИОРКИ","ДЕВУШКИ"))</f>
        <v>ДЕВУШКИ</v>
      </c>
      <c r="C201" s="14" t="s">
        <v>40</v>
      </c>
      <c r="D201" s="14" t="s">
        <v>34</v>
      </c>
      <c r="E201" s="443"/>
      <c r="F201" s="443"/>
      <c r="G201" s="444"/>
      <c r="H201" s="443"/>
      <c r="I201" s="443"/>
    </row>
    <row r="202" spans="1:32" customFormat="1" ht="13.15" hidden="1" customHeight="1">
      <c r="A202" s="4" t="s">
        <v>63</v>
      </c>
      <c r="B202" s="4"/>
      <c r="C202" s="14" t="s">
        <v>36</v>
      </c>
      <c r="D202" s="14" t="s">
        <v>37</v>
      </c>
      <c r="E202" s="443"/>
      <c r="F202" s="443"/>
      <c r="G202" s="444"/>
      <c r="H202" s="443"/>
      <c r="I202" s="443"/>
    </row>
    <row r="203" spans="1:32" customFormat="1" ht="13.15" hidden="1" customHeight="1">
      <c r="A203" s="4" t="s">
        <v>45</v>
      </c>
      <c r="B203" s="4"/>
      <c r="C203" s="14" t="s">
        <v>35</v>
      </c>
      <c r="D203" s="14" t="s">
        <v>66</v>
      </c>
      <c r="E203" s="443"/>
      <c r="F203" s="443"/>
      <c r="G203" s="444"/>
      <c r="H203" s="443"/>
      <c r="I203" s="443"/>
    </row>
    <row r="204" spans="1:32" customFormat="1" ht="13.15" hidden="1" customHeight="1">
      <c r="A204" s="4" t="s">
        <v>51</v>
      </c>
      <c r="B204" s="4"/>
      <c r="C204" s="14" t="s">
        <v>64</v>
      </c>
      <c r="D204" s="14" t="s">
        <v>67</v>
      </c>
      <c r="E204" s="443"/>
      <c r="F204" s="443"/>
      <c r="G204" s="444"/>
      <c r="H204" s="443"/>
      <c r="I204" s="443"/>
    </row>
    <row r="205" spans="1:32" customFormat="1" ht="13.15" hidden="1" customHeight="1">
      <c r="A205" s="4" t="s">
        <v>68</v>
      </c>
      <c r="B205" s="4"/>
      <c r="C205" s="14" t="s">
        <v>65</v>
      </c>
      <c r="D205" s="14"/>
      <c r="E205" s="443"/>
      <c r="F205" s="443"/>
      <c r="G205" s="444"/>
      <c r="H205" s="443"/>
      <c r="I205" s="443"/>
    </row>
    <row r="206" spans="1:32" customFormat="1" ht="13.15" hidden="1" customHeight="1">
      <c r="A206" s="4"/>
      <c r="B206" s="4"/>
      <c r="C206" s="14" t="s">
        <v>69</v>
      </c>
      <c r="D206" s="14"/>
      <c r="E206" s="443"/>
      <c r="F206" s="443"/>
      <c r="G206" s="444"/>
      <c r="H206" s="443"/>
      <c r="I206" s="443"/>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A10:D10"/>
    <mergeCell ref="H10:J10"/>
    <mergeCell ref="K9:O9"/>
    <mergeCell ref="K10:O10"/>
    <mergeCell ref="H9:J9"/>
    <mergeCell ref="E10:G10"/>
    <mergeCell ref="R10:S10"/>
    <mergeCell ref="A1:S1"/>
    <mergeCell ref="A3:S3"/>
    <mergeCell ref="A4:S4"/>
    <mergeCell ref="A2:S2"/>
    <mergeCell ref="E9:G9"/>
    <mergeCell ref="R9:S9"/>
    <mergeCell ref="P9:Q9"/>
    <mergeCell ref="P10:Q10"/>
    <mergeCell ref="A9:D9"/>
    <mergeCell ref="A15:A16"/>
    <mergeCell ref="A17:A18"/>
    <mergeCell ref="A19:A20"/>
    <mergeCell ref="A21:A22"/>
    <mergeCell ref="A23:A24"/>
    <mergeCell ref="A25:A26"/>
    <mergeCell ref="D25:D26"/>
    <mergeCell ref="F22:G23"/>
    <mergeCell ref="C13:R14"/>
    <mergeCell ref="B12:B15"/>
    <mergeCell ref="C15:C16"/>
    <mergeCell ref="D19:D20"/>
    <mergeCell ref="K22:M23"/>
    <mergeCell ref="H18:J19"/>
    <mergeCell ref="I20:J21"/>
    <mergeCell ref="C21:C22"/>
    <mergeCell ref="C17:C18"/>
    <mergeCell ref="C23:C24"/>
    <mergeCell ref="E16:G17"/>
    <mergeCell ref="D15:D16"/>
    <mergeCell ref="D17:D18"/>
    <mergeCell ref="F18:G19"/>
    <mergeCell ref="A45:A46"/>
    <mergeCell ref="D33:D34"/>
    <mergeCell ref="F46:G47"/>
    <mergeCell ref="E44:G45"/>
    <mergeCell ref="D43:D44"/>
    <mergeCell ref="A27:A28"/>
    <mergeCell ref="A29:A30"/>
    <mergeCell ref="A39:A40"/>
    <mergeCell ref="A41:A42"/>
    <mergeCell ref="A33:A34"/>
    <mergeCell ref="A35:A36"/>
    <mergeCell ref="A37:A38"/>
    <mergeCell ref="C35:C36"/>
    <mergeCell ref="F42:G43"/>
    <mergeCell ref="A43:A44"/>
    <mergeCell ref="F26:G27"/>
    <mergeCell ref="A31:A32"/>
    <mergeCell ref="F52:G53"/>
    <mergeCell ref="E40:G41"/>
    <mergeCell ref="F38:G39"/>
    <mergeCell ref="D64:D65"/>
    <mergeCell ref="F54:F55"/>
    <mergeCell ref="F50:F51"/>
    <mergeCell ref="D50:D51"/>
    <mergeCell ref="D52:D53"/>
    <mergeCell ref="I44:J45"/>
    <mergeCell ref="H52:J53"/>
    <mergeCell ref="C48:R49"/>
    <mergeCell ref="C37:C38"/>
    <mergeCell ref="L58:M59"/>
    <mergeCell ref="K56:M57"/>
    <mergeCell ref="K38:M39"/>
    <mergeCell ref="G50:G51"/>
    <mergeCell ref="I54:J55"/>
    <mergeCell ref="G54:G55"/>
    <mergeCell ref="D60:D61"/>
    <mergeCell ref="H60:J61"/>
    <mergeCell ref="F56:G57"/>
    <mergeCell ref="D58:D59"/>
    <mergeCell ref="D54:D55"/>
    <mergeCell ref="D56:D57"/>
    <mergeCell ref="F60:G61"/>
    <mergeCell ref="F58:F59"/>
    <mergeCell ref="G58:G59"/>
    <mergeCell ref="D62:D63"/>
    <mergeCell ref="H68:J69"/>
    <mergeCell ref="H76:J77"/>
    <mergeCell ref="G62:G63"/>
    <mergeCell ref="I70:J71"/>
    <mergeCell ref="F68:G69"/>
    <mergeCell ref="F64:G65"/>
    <mergeCell ref="G66:G67"/>
    <mergeCell ref="F70:F71"/>
    <mergeCell ref="K72:M73"/>
    <mergeCell ref="F72:G73"/>
    <mergeCell ref="L74:M75"/>
    <mergeCell ref="F66:F67"/>
    <mergeCell ref="F62:F63"/>
    <mergeCell ref="G70:G71"/>
    <mergeCell ref="F74:F75"/>
    <mergeCell ref="D70:D71"/>
    <mergeCell ref="D72:D73"/>
    <mergeCell ref="D66:D67"/>
    <mergeCell ref="D68:D69"/>
    <mergeCell ref="I62:J63"/>
    <mergeCell ref="C102:E102"/>
    <mergeCell ref="J102:M102"/>
    <mergeCell ref="F76:G77"/>
    <mergeCell ref="F80:G81"/>
    <mergeCell ref="D80:D81"/>
    <mergeCell ref="E36:G37"/>
    <mergeCell ref="F34:G35"/>
    <mergeCell ref="H34:J35"/>
    <mergeCell ref="N30:P31"/>
    <mergeCell ref="F30:G31"/>
    <mergeCell ref="O66:P67"/>
    <mergeCell ref="N64:P65"/>
    <mergeCell ref="L40:M41"/>
    <mergeCell ref="I36:J37"/>
    <mergeCell ref="H42:J43"/>
    <mergeCell ref="D45:D46"/>
    <mergeCell ref="C45:C46"/>
    <mergeCell ref="C43:C44"/>
    <mergeCell ref="C39:C40"/>
    <mergeCell ref="D39:D40"/>
    <mergeCell ref="D41:D42"/>
    <mergeCell ref="C41:C42"/>
    <mergeCell ref="D35:D36"/>
    <mergeCell ref="D37:D38"/>
    <mergeCell ref="Q31:Q32"/>
    <mergeCell ref="E32:G33"/>
    <mergeCell ref="O32:P33"/>
    <mergeCell ref="L24:M25"/>
    <mergeCell ref="C19:C20"/>
    <mergeCell ref="I28:J29"/>
    <mergeCell ref="E24:G25"/>
    <mergeCell ref="H26:J27"/>
    <mergeCell ref="D21:D22"/>
    <mergeCell ref="E20:G21"/>
    <mergeCell ref="D27:D28"/>
    <mergeCell ref="C25:C26"/>
    <mergeCell ref="E28:G29"/>
    <mergeCell ref="D23:D24"/>
    <mergeCell ref="C27:C28"/>
    <mergeCell ref="D31:D32"/>
    <mergeCell ref="D29:D30"/>
    <mergeCell ref="C29:C30"/>
    <mergeCell ref="C31:C32"/>
    <mergeCell ref="C33:C34"/>
    <mergeCell ref="I91:J92"/>
    <mergeCell ref="K87:M88"/>
    <mergeCell ref="F78:F79"/>
    <mergeCell ref="G91:G92"/>
    <mergeCell ref="G87:G88"/>
    <mergeCell ref="I87:J88"/>
    <mergeCell ref="J89:J90"/>
    <mergeCell ref="L89:M90"/>
    <mergeCell ref="I89:I90"/>
    <mergeCell ref="J85:J86"/>
    <mergeCell ref="C83:R84"/>
    <mergeCell ref="G85:G86"/>
    <mergeCell ref="D78:D79"/>
    <mergeCell ref="I78:J79"/>
    <mergeCell ref="I85:I86"/>
    <mergeCell ref="G93:G94"/>
    <mergeCell ref="G78:G79"/>
    <mergeCell ref="G95:G96"/>
    <mergeCell ref="G89:G90"/>
    <mergeCell ref="D74:D75"/>
    <mergeCell ref="D76:D77"/>
    <mergeCell ref="G74:G75"/>
    <mergeCell ref="N106:S106"/>
    <mergeCell ref="I104:M105"/>
    <mergeCell ref="I99:J100"/>
    <mergeCell ref="I106:M106"/>
    <mergeCell ref="G102:I102"/>
    <mergeCell ref="G97:G98"/>
    <mergeCell ref="I93:I94"/>
    <mergeCell ref="I103:S103"/>
    <mergeCell ref="O93:P94"/>
    <mergeCell ref="N104:S105"/>
    <mergeCell ref="I97:I98"/>
    <mergeCell ref="J93:J94"/>
    <mergeCell ref="J97:J98"/>
    <mergeCell ref="K95:M96"/>
    <mergeCell ref="L97:M98"/>
    <mergeCell ref="I95:J96"/>
    <mergeCell ref="N91:P92"/>
  </mergeCells>
  <phoneticPr fontId="0" type="noConversion"/>
  <conditionalFormatting sqref="E22 H20 H62 H70 H78 E30 E26 E38 E34 E46 H44 H36 H28 K24 N32 K40 E42 E18 K74 K58 N66 H54 N93 K89 K97">
    <cfRule type="cellIs" dxfId="109" priority="1" stopIfTrue="1" operator="notEqual">
      <formula>0</formula>
    </cfRule>
  </conditionalFormatting>
  <conditionalFormatting sqref="A15:A46 D54:D55 D50:D51 D74:D75 D62:D63 D58:D59 D66:D67 D70:D71 D78:D79 G89:G90 G85:G86 G97:G98 G93:G94">
    <cfRule type="expression" dxfId="108" priority="2" stopIfTrue="1">
      <formula>$A$116=FALSE</formula>
    </cfRule>
  </conditionalFormatting>
  <conditionalFormatting sqref="C15:C46">
    <cfRule type="expression" dxfId="107" priority="5" stopIfTrue="1">
      <formula>LEFT($C15,3)="пр."</formula>
    </cfRule>
  </conditionalFormatting>
  <conditionalFormatting sqref="H18:J19 H26:J27 H34:J35 H42:J43 K22:M23 K38:M39 N30:P31 H52:J53 H60:J61 H68:J69 H76:J77 K56:M57 K72:M73 N64:P65 K87:M88 N91:P92 K95:M96">
    <cfRule type="expression" dxfId="106" priority="6" stopIfTrue="1">
      <formula>LEFT(H18,4)="поб."</formula>
    </cfRule>
  </conditionalFormatting>
  <conditionalFormatting sqref="E16:G17 E20:G21 E24:G25 E28:G29 E32:G33 E36:G37 E40:G41 E44:G45">
    <cfRule type="expression" dxfId="105" priority="7" stopIfTrue="1">
      <formula>LEFT($E16,4)="поб."</formula>
    </cfRule>
  </conditionalFormatting>
  <conditionalFormatting sqref="F50:F51 F54:F55 F58:F59 F62:F63 F66:F67 F70:F71 F74:F75 F78:F79">
    <cfRule type="expression" dxfId="104" priority="8" stopIfTrue="1">
      <formula>LEFT($F50,3)="пр."</formula>
    </cfRule>
  </conditionalFormatting>
  <conditionalFormatting sqref="I85:I86 I89:I90 I93:I94 I97:I98">
    <cfRule type="expression" dxfId="103"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workbookViewId="0">
      <pane ySplit="10" topLeftCell="A12"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85" t="s">
        <v>78</v>
      </c>
      <c r="B1" s="1685"/>
      <c r="C1" s="1685"/>
      <c r="D1" s="1685"/>
      <c r="E1" s="1685"/>
      <c r="F1" s="1685"/>
      <c r="G1" s="1685"/>
      <c r="H1" s="1685"/>
      <c r="I1" s="1685"/>
      <c r="J1" s="1685"/>
      <c r="K1" s="1685"/>
      <c r="L1" s="1685"/>
      <c r="M1" s="1685"/>
      <c r="N1" s="1685"/>
      <c r="O1" s="1685"/>
      <c r="P1" s="1685"/>
      <c r="Q1" s="1685"/>
      <c r="R1" s="1685"/>
      <c r="S1" s="1685"/>
    </row>
    <row r="2" spans="1:24" ht="12.75">
      <c r="A2" s="1688" t="s">
        <v>44</v>
      </c>
      <c r="B2" s="1688"/>
      <c r="C2" s="1688"/>
      <c r="D2" s="1688"/>
      <c r="E2" s="1688"/>
      <c r="F2" s="1688"/>
      <c r="G2" s="1688"/>
      <c r="H2" s="1688"/>
      <c r="I2" s="1688"/>
      <c r="J2" s="1688"/>
      <c r="K2" s="1688"/>
      <c r="L2" s="1688"/>
      <c r="M2" s="1688"/>
      <c r="N2" s="1688"/>
      <c r="O2" s="1688"/>
      <c r="P2" s="1688"/>
      <c r="Q2" s="1688"/>
      <c r="R2" s="1688"/>
      <c r="S2" s="1688"/>
    </row>
    <row r="3" spans="1:24" ht="26.25">
      <c r="A3" s="1686"/>
      <c r="B3" s="1686"/>
      <c r="C3" s="1686"/>
      <c r="D3" s="1686"/>
      <c r="E3" s="1686"/>
      <c r="F3" s="1686"/>
      <c r="G3" s="1686"/>
      <c r="H3" s="1686"/>
      <c r="I3" s="1686"/>
      <c r="J3" s="1686"/>
      <c r="K3" s="1686"/>
      <c r="L3" s="1686"/>
      <c r="M3" s="1686"/>
      <c r="N3" s="1686"/>
      <c r="O3" s="1686"/>
      <c r="P3" s="1686"/>
      <c r="Q3" s="1686"/>
      <c r="R3" s="1686"/>
      <c r="S3" s="1686"/>
    </row>
    <row r="4" spans="1:24" s="18" customFormat="1" ht="18" hidden="1">
      <c r="A4" s="1687"/>
      <c r="B4" s="1687"/>
      <c r="C4" s="1687"/>
      <c r="D4" s="1687"/>
      <c r="E4" s="1687"/>
      <c r="F4" s="1687"/>
      <c r="G4" s="1687"/>
      <c r="H4" s="1687"/>
      <c r="I4" s="1687"/>
      <c r="J4" s="1687"/>
      <c r="K4" s="1687"/>
      <c r="L4" s="1687"/>
      <c r="M4" s="1687"/>
      <c r="N4" s="1687"/>
      <c r="O4" s="1687"/>
      <c r="P4" s="1687"/>
      <c r="Q4" s="1687"/>
      <c r="R4" s="1687"/>
      <c r="S4" s="1687"/>
    </row>
    <row r="5" spans="1:24" s="15" customFormat="1" ht="14.25" hidden="1" customHeight="1">
      <c r="C5" s="255"/>
      <c r="D5" s="255"/>
      <c r="E5" s="255"/>
      <c r="F5" s="255"/>
      <c r="G5" s="255"/>
      <c r="H5" s="255"/>
      <c r="I5" s="255"/>
      <c r="J5" s="255"/>
      <c r="K5" s="255"/>
      <c r="L5" s="255"/>
      <c r="M5" s="255"/>
      <c r="N5" s="255"/>
      <c r="O5" s="255"/>
      <c r="P5" s="255"/>
      <c r="Q5" s="255"/>
      <c r="R5" s="255"/>
    </row>
    <row r="6" spans="1:24" s="15" customFormat="1" ht="11.25" hidden="1" customHeight="1">
      <c r="C6" s="188"/>
      <c r="D6" s="188"/>
      <c r="E6" s="188"/>
      <c r="F6" s="188"/>
      <c r="G6" s="188"/>
      <c r="H6" s="188"/>
      <c r="I6" s="188"/>
      <c r="J6" s="188"/>
      <c r="K6" s="188"/>
      <c r="L6" s="188"/>
      <c r="M6" s="188"/>
      <c r="N6" s="188"/>
      <c r="O6" s="188"/>
      <c r="P6" s="188"/>
      <c r="Q6" s="188"/>
      <c r="R6" s="188"/>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4"/>
      <c r="D8" s="254"/>
      <c r="E8" s="254"/>
      <c r="F8" s="254"/>
      <c r="G8" s="254"/>
      <c r="H8" s="254"/>
      <c r="I8" s="254"/>
      <c r="J8" s="254"/>
      <c r="K8" s="254"/>
      <c r="L8" s="254"/>
      <c r="M8" s="254"/>
      <c r="N8" s="254"/>
      <c r="O8" s="254"/>
      <c r="P8" s="254"/>
      <c r="Q8" s="254"/>
      <c r="R8" s="254"/>
    </row>
    <row r="9" spans="1:24" s="23" customFormat="1" ht="12.75">
      <c r="A9" s="1324" t="s">
        <v>2</v>
      </c>
      <c r="B9" s="1324"/>
      <c r="C9" s="1324"/>
      <c r="D9" s="1324"/>
      <c r="E9" s="1375" t="s">
        <v>0</v>
      </c>
      <c r="F9" s="1677"/>
      <c r="G9" s="1376"/>
      <c r="H9" s="1375" t="s">
        <v>46</v>
      </c>
      <c r="I9" s="1677"/>
      <c r="J9" s="1376"/>
      <c r="K9" s="1375" t="s">
        <v>47</v>
      </c>
      <c r="L9" s="1677"/>
      <c r="M9" s="1677"/>
      <c r="N9" s="1677"/>
      <c r="O9" s="1376"/>
      <c r="P9" s="1324" t="s">
        <v>26</v>
      </c>
      <c r="Q9" s="1324"/>
      <c r="R9" s="1324" t="s">
        <v>27</v>
      </c>
      <c r="S9" s="1324"/>
    </row>
    <row r="10" spans="1:24" s="12" customFormat="1" ht="13.5" customHeight="1">
      <c r="A10" s="1673"/>
      <c r="B10" s="1673"/>
      <c r="C10" s="1673"/>
      <c r="D10" s="1673"/>
      <c r="E10" s="1681"/>
      <c r="F10" s="1682"/>
      <c r="G10" s="1683"/>
      <c r="H10" s="1674"/>
      <c r="I10" s="1675"/>
      <c r="J10" s="1676"/>
      <c r="K10" s="1678"/>
      <c r="L10" s="1679"/>
      <c r="M10" s="1679"/>
      <c r="N10" s="1679"/>
      <c r="O10" s="1680"/>
      <c r="P10" s="1684"/>
      <c r="Q10" s="1684"/>
      <c r="R10" s="1684"/>
      <c r="S10" s="1684"/>
      <c r="X10" s="521"/>
    </row>
    <row r="11" spans="1:24" s="18" customFormat="1" ht="11.25" hidden="1" customHeight="1">
      <c r="C11" s="23"/>
      <c r="D11" s="23"/>
      <c r="E11" s="23"/>
      <c r="F11" s="23"/>
      <c r="J11" s="43"/>
      <c r="K11" s="43"/>
      <c r="P11" s="43"/>
      <c r="R11" s="256"/>
    </row>
    <row r="12" spans="1:24" s="257" customFormat="1" ht="12.75">
      <c r="B12" s="1343"/>
      <c r="C12" s="258"/>
      <c r="D12" s="258"/>
      <c r="E12" s="259"/>
      <c r="F12" s="76"/>
      <c r="G12" s="76"/>
      <c r="H12" s="73"/>
      <c r="K12" s="206"/>
      <c r="L12" s="76"/>
      <c r="M12" s="76"/>
      <c r="N12" s="74"/>
      <c r="Q12" s="76"/>
      <c r="R12" s="76"/>
    </row>
    <row r="13" spans="1:24" s="14" customFormat="1" ht="19.899999999999999" customHeight="1">
      <c r="B13" s="1671"/>
      <c r="C13" s="1670" t="s">
        <v>23</v>
      </c>
      <c r="D13" s="1670"/>
      <c r="E13" s="1670"/>
      <c r="F13" s="1670"/>
      <c r="G13" s="1670"/>
      <c r="H13" s="1670"/>
      <c r="I13" s="1670"/>
      <c r="J13" s="1670"/>
      <c r="K13" s="1670"/>
      <c r="L13" s="1670"/>
      <c r="M13" s="1670"/>
      <c r="N13" s="1670"/>
      <c r="O13" s="1670"/>
      <c r="P13" s="1670"/>
      <c r="Q13" s="1670"/>
      <c r="R13" s="1670"/>
    </row>
    <row r="14" spans="1:24" ht="19.899999999999999" customHeight="1">
      <c r="B14" s="1671"/>
      <c r="C14" s="1670"/>
      <c r="D14" s="1670"/>
      <c r="E14" s="1670"/>
      <c r="F14" s="1670"/>
      <c r="G14" s="1670"/>
      <c r="H14" s="1670"/>
      <c r="I14" s="1670"/>
      <c r="J14" s="1670"/>
      <c r="K14" s="1670"/>
      <c r="L14" s="1670"/>
      <c r="M14" s="1670"/>
      <c r="N14" s="1670"/>
      <c r="O14" s="1670"/>
      <c r="P14" s="1670"/>
      <c r="Q14" s="1670"/>
      <c r="R14" s="1670"/>
    </row>
    <row r="15" spans="1:24" ht="19.899999999999999" customHeight="1">
      <c r="A15" s="1625"/>
      <c r="B15" s="1672"/>
      <c r="C15" s="1628"/>
      <c r="D15" s="1641"/>
      <c r="E15" s="71"/>
      <c r="F15" s="71"/>
      <c r="G15" s="412"/>
      <c r="H15" s="412"/>
      <c r="I15" s="412"/>
      <c r="J15" s="412"/>
      <c r="K15" s="412"/>
      <c r="L15" s="412"/>
      <c r="M15" s="412"/>
      <c r="N15" s="412"/>
      <c r="O15" s="412"/>
      <c r="P15" s="412"/>
      <c r="Q15" s="97"/>
      <c r="R15" s="97"/>
    </row>
    <row r="16" spans="1:24" s="14" customFormat="1" ht="19.899999999999999" customHeight="1">
      <c r="A16" s="1625"/>
      <c r="B16" s="115"/>
      <c r="C16" s="1628"/>
      <c r="D16" s="1642"/>
      <c r="E16" s="1641"/>
      <c r="F16" s="1641"/>
      <c r="G16" s="1641"/>
      <c r="H16" s="71"/>
      <c r="I16" s="71"/>
      <c r="J16" s="109"/>
      <c r="K16" s="109"/>
      <c r="L16" s="413"/>
      <c r="M16" s="413"/>
      <c r="N16" s="413"/>
      <c r="O16" s="109"/>
      <c r="P16" s="109"/>
      <c r="Q16" s="98"/>
      <c r="R16" s="95"/>
    </row>
    <row r="17" spans="1:18" s="14" customFormat="1" ht="19.899999999999999" customHeight="1">
      <c r="A17" s="1625"/>
      <c r="B17" s="108"/>
      <c r="C17" s="1661"/>
      <c r="D17" s="1660"/>
      <c r="E17" s="1642"/>
      <c r="F17" s="1642"/>
      <c r="G17" s="1642"/>
      <c r="H17" s="71"/>
      <c r="I17" s="71"/>
      <c r="J17" s="109"/>
      <c r="K17" s="109"/>
      <c r="L17" s="413"/>
      <c r="M17" s="413"/>
      <c r="N17" s="413"/>
      <c r="O17" s="413"/>
      <c r="P17" s="413"/>
      <c r="Q17" s="98"/>
      <c r="R17" s="95"/>
    </row>
    <row r="18" spans="1:18" s="14" customFormat="1" ht="19.899999999999999" customHeight="1">
      <c r="A18" s="1625"/>
      <c r="B18" s="108"/>
      <c r="C18" s="1629"/>
      <c r="D18" s="1644"/>
      <c r="E18" s="414"/>
      <c r="F18" s="1653"/>
      <c r="G18" s="1653"/>
      <c r="H18" s="1645"/>
      <c r="I18" s="1641"/>
      <c r="J18" s="1641"/>
      <c r="K18" s="86"/>
      <c r="L18" s="413"/>
      <c r="M18" s="413"/>
      <c r="N18" s="413"/>
      <c r="O18" s="413"/>
      <c r="P18" s="413"/>
      <c r="Q18" s="98"/>
      <c r="R18" s="95"/>
    </row>
    <row r="19" spans="1:18" s="14" customFormat="1" ht="19.899999999999999" customHeight="1">
      <c r="A19" s="1625"/>
      <c r="B19" s="108"/>
      <c r="C19" s="1628"/>
      <c r="D19" s="1641"/>
      <c r="E19" s="91"/>
      <c r="F19" s="1654"/>
      <c r="G19" s="1654"/>
      <c r="H19" s="1646"/>
      <c r="I19" s="1642"/>
      <c r="J19" s="1642"/>
      <c r="K19" s="86"/>
      <c r="L19" s="109"/>
      <c r="M19" s="413"/>
      <c r="N19" s="413"/>
      <c r="O19" s="109"/>
      <c r="P19" s="415"/>
      <c r="Q19" s="101"/>
      <c r="R19" s="95"/>
    </row>
    <row r="20" spans="1:18" s="14" customFormat="1" ht="19.899999999999999" customHeight="1">
      <c r="A20" s="1625"/>
      <c r="B20" s="108"/>
      <c r="C20" s="1628"/>
      <c r="D20" s="1642"/>
      <c r="E20" s="1641"/>
      <c r="F20" s="1641"/>
      <c r="G20" s="1641"/>
      <c r="H20" s="270"/>
      <c r="I20" s="1653"/>
      <c r="J20" s="1667"/>
      <c r="K20" s="72"/>
      <c r="L20" s="109"/>
      <c r="M20" s="413"/>
      <c r="N20" s="413"/>
      <c r="O20" s="109"/>
      <c r="P20" s="415"/>
      <c r="Q20" s="101"/>
      <c r="R20" s="95"/>
    </row>
    <row r="21" spans="1:18" s="14" customFormat="1" ht="19.899999999999999" customHeight="1">
      <c r="A21" s="1625"/>
      <c r="B21" s="108"/>
      <c r="C21" s="1661"/>
      <c r="D21" s="1660"/>
      <c r="E21" s="1642"/>
      <c r="F21" s="1642"/>
      <c r="G21" s="1642"/>
      <c r="H21" s="72"/>
      <c r="I21" s="1654"/>
      <c r="J21" s="1668"/>
      <c r="K21" s="72"/>
      <c r="L21" s="413"/>
      <c r="M21" s="413"/>
      <c r="N21" s="413"/>
      <c r="O21" s="109"/>
      <c r="P21" s="415"/>
      <c r="Q21" s="101"/>
      <c r="R21" s="95"/>
    </row>
    <row r="22" spans="1:18" s="14" customFormat="1" ht="19.899999999999999" customHeight="1">
      <c r="A22" s="1625"/>
      <c r="B22" s="108"/>
      <c r="C22" s="1629"/>
      <c r="D22" s="1644"/>
      <c r="E22" s="414"/>
      <c r="F22" s="1653"/>
      <c r="G22" s="1653"/>
      <c r="H22" s="86"/>
      <c r="I22" s="86"/>
      <c r="J22" s="413"/>
      <c r="K22" s="1645"/>
      <c r="L22" s="1641"/>
      <c r="M22" s="1641"/>
      <c r="N22" s="416"/>
      <c r="O22" s="109"/>
      <c r="P22" s="415"/>
      <c r="Q22" s="101"/>
      <c r="R22" s="95"/>
    </row>
    <row r="23" spans="1:18" s="14" customFormat="1" ht="19.899999999999999" customHeight="1">
      <c r="A23" s="1625"/>
      <c r="B23" s="108"/>
      <c r="C23" s="1628"/>
      <c r="D23" s="1641"/>
      <c r="E23" s="91"/>
      <c r="F23" s="1654"/>
      <c r="G23" s="1654"/>
      <c r="H23" s="86"/>
      <c r="I23" s="86"/>
      <c r="J23" s="109"/>
      <c r="K23" s="1646"/>
      <c r="L23" s="1642"/>
      <c r="M23" s="1642"/>
      <c r="N23" s="416"/>
      <c r="O23" s="109"/>
      <c r="P23" s="415"/>
      <c r="Q23" s="98"/>
      <c r="R23" s="95"/>
    </row>
    <row r="24" spans="1:18" s="14" customFormat="1" ht="19.899999999999999" customHeight="1">
      <c r="A24" s="1625"/>
      <c r="B24" s="115"/>
      <c r="C24" s="1628"/>
      <c r="D24" s="1642"/>
      <c r="E24" s="1641"/>
      <c r="F24" s="1641"/>
      <c r="G24" s="1641"/>
      <c r="H24" s="71"/>
      <c r="I24" s="71"/>
      <c r="J24" s="109"/>
      <c r="K24" s="417"/>
      <c r="L24" s="1658"/>
      <c r="M24" s="1658"/>
      <c r="N24" s="418"/>
      <c r="O24" s="109"/>
      <c r="P24" s="415"/>
      <c r="Q24" s="99"/>
      <c r="R24" s="95"/>
    </row>
    <row r="25" spans="1:18" s="14" customFormat="1" ht="19.899999999999999" customHeight="1">
      <c r="A25" s="1625"/>
      <c r="B25" s="108"/>
      <c r="C25" s="1661"/>
      <c r="D25" s="1660"/>
      <c r="E25" s="1642"/>
      <c r="F25" s="1642"/>
      <c r="G25" s="1642"/>
      <c r="H25" s="71"/>
      <c r="I25" s="71"/>
      <c r="J25" s="413"/>
      <c r="K25" s="419"/>
      <c r="L25" s="1659"/>
      <c r="M25" s="1659"/>
      <c r="N25" s="418"/>
      <c r="O25" s="109"/>
      <c r="P25" s="415"/>
      <c r="Q25" s="99"/>
      <c r="R25" s="95"/>
    </row>
    <row r="26" spans="1:18" s="14" customFormat="1" ht="19.899999999999999" customHeight="1">
      <c r="A26" s="1625"/>
      <c r="B26" s="108"/>
      <c r="C26" s="1629"/>
      <c r="D26" s="1644"/>
      <c r="E26" s="414"/>
      <c r="F26" s="1653"/>
      <c r="G26" s="1653"/>
      <c r="H26" s="1645"/>
      <c r="I26" s="1641"/>
      <c r="J26" s="1641"/>
      <c r="K26" s="87"/>
      <c r="L26" s="109"/>
      <c r="M26" s="413"/>
      <c r="N26" s="419"/>
      <c r="O26" s="109"/>
      <c r="P26" s="415"/>
      <c r="Q26" s="99"/>
      <c r="R26" s="102"/>
    </row>
    <row r="27" spans="1:18" s="14" customFormat="1" ht="19.899999999999999" customHeight="1">
      <c r="A27" s="1625"/>
      <c r="B27" s="108"/>
      <c r="C27" s="1628"/>
      <c r="D27" s="1641"/>
      <c r="E27" s="91"/>
      <c r="F27" s="1654"/>
      <c r="G27" s="1654"/>
      <c r="H27" s="1646"/>
      <c r="I27" s="1642"/>
      <c r="J27" s="1642"/>
      <c r="K27" s="87"/>
      <c r="L27" s="109"/>
      <c r="M27" s="413"/>
      <c r="N27" s="419"/>
      <c r="O27" s="109"/>
      <c r="P27" s="415"/>
      <c r="Q27" s="99"/>
      <c r="R27" s="103"/>
    </row>
    <row r="28" spans="1:18" s="14" customFormat="1" ht="19.899999999999999" customHeight="1">
      <c r="A28" s="1625"/>
      <c r="B28" s="108"/>
      <c r="C28" s="1628"/>
      <c r="D28" s="1642"/>
      <c r="E28" s="1641"/>
      <c r="F28" s="1641"/>
      <c r="G28" s="1641"/>
      <c r="H28" s="270"/>
      <c r="I28" s="1653"/>
      <c r="J28" s="1653"/>
      <c r="K28" s="71"/>
      <c r="L28" s="109"/>
      <c r="M28" s="413"/>
      <c r="N28" s="419"/>
      <c r="O28" s="109"/>
      <c r="P28" s="415"/>
      <c r="Q28" s="99"/>
      <c r="R28" s="103"/>
    </row>
    <row r="29" spans="1:18" s="14" customFormat="1" ht="19.899999999999999" customHeight="1">
      <c r="A29" s="1625"/>
      <c r="B29" s="108"/>
      <c r="C29" s="1661"/>
      <c r="D29" s="1660"/>
      <c r="E29" s="1642"/>
      <c r="F29" s="1642"/>
      <c r="G29" s="1642"/>
      <c r="H29" s="72"/>
      <c r="I29" s="1654"/>
      <c r="J29" s="1654"/>
      <c r="K29" s="71"/>
      <c r="L29" s="109"/>
      <c r="M29" s="413"/>
      <c r="N29" s="419"/>
      <c r="O29" s="109"/>
      <c r="P29" s="415"/>
      <c r="Q29" s="99"/>
      <c r="R29" s="100"/>
    </row>
    <row r="30" spans="1:18" s="14" customFormat="1" ht="19.899999999999999" customHeight="1">
      <c r="A30" s="1625"/>
      <c r="B30" s="108"/>
      <c r="C30" s="1629"/>
      <c r="D30" s="1644"/>
      <c r="E30" s="414"/>
      <c r="F30" s="1653"/>
      <c r="G30" s="1653"/>
      <c r="H30" s="86"/>
      <c r="I30" s="86"/>
      <c r="J30" s="413"/>
      <c r="K30" s="413"/>
      <c r="L30" s="109"/>
      <c r="M30" s="109"/>
      <c r="N30" s="1645"/>
      <c r="O30" s="1641"/>
      <c r="P30" s="1641"/>
      <c r="Q30" s="101"/>
      <c r="R30" s="100"/>
    </row>
    <row r="31" spans="1:18" s="14" customFormat="1" ht="19.899999999999999" customHeight="1">
      <c r="A31" s="1625"/>
      <c r="B31" s="108"/>
      <c r="C31" s="1628"/>
      <c r="D31" s="1641"/>
      <c r="E31" s="91"/>
      <c r="F31" s="1654"/>
      <c r="G31" s="1654"/>
      <c r="H31" s="86"/>
      <c r="I31" s="86"/>
      <c r="J31" s="109"/>
      <c r="K31" s="109"/>
      <c r="L31" s="109"/>
      <c r="M31" s="109"/>
      <c r="N31" s="1646"/>
      <c r="O31" s="1642"/>
      <c r="P31" s="1642"/>
      <c r="Q31" s="1655"/>
      <c r="R31" s="100"/>
    </row>
    <row r="32" spans="1:18" s="14" customFormat="1" ht="19.899999999999999" customHeight="1">
      <c r="A32" s="1625"/>
      <c r="B32" s="108"/>
      <c r="C32" s="1628"/>
      <c r="D32" s="1642"/>
      <c r="E32" s="1641"/>
      <c r="F32" s="1641"/>
      <c r="G32" s="1641"/>
      <c r="H32" s="71"/>
      <c r="I32" s="71"/>
      <c r="J32" s="109"/>
      <c r="K32" s="109"/>
      <c r="L32" s="109"/>
      <c r="M32" s="109"/>
      <c r="N32" s="417"/>
      <c r="O32" s="1656"/>
      <c r="P32" s="1656"/>
      <c r="Q32" s="1655"/>
      <c r="R32" s="100"/>
    </row>
    <row r="33" spans="1:30" s="14" customFormat="1" ht="19.899999999999999" customHeight="1">
      <c r="A33" s="1625"/>
      <c r="B33" s="108"/>
      <c r="C33" s="1661"/>
      <c r="D33" s="1660"/>
      <c r="E33" s="1642"/>
      <c r="F33" s="1642"/>
      <c r="G33" s="1642"/>
      <c r="H33" s="71"/>
      <c r="I33" s="71"/>
      <c r="J33" s="413"/>
      <c r="K33" s="413"/>
      <c r="L33" s="109"/>
      <c r="M33" s="109"/>
      <c r="N33" s="111"/>
      <c r="O33" s="1657"/>
      <c r="P33" s="1657"/>
      <c r="Q33" s="99"/>
      <c r="R33" s="100"/>
    </row>
    <row r="34" spans="1:30" s="14" customFormat="1" ht="19.899999999999999" customHeight="1">
      <c r="A34" s="1625"/>
      <c r="B34" s="108"/>
      <c r="C34" s="1629"/>
      <c r="D34" s="1644"/>
      <c r="E34" s="414"/>
      <c r="F34" s="1653"/>
      <c r="G34" s="1653"/>
      <c r="H34" s="1645"/>
      <c r="I34" s="1641"/>
      <c r="J34" s="1641"/>
      <c r="K34" s="86"/>
      <c r="L34" s="109"/>
      <c r="M34" s="413"/>
      <c r="N34" s="419"/>
      <c r="O34" s="109"/>
      <c r="P34" s="415"/>
      <c r="Q34" s="99"/>
      <c r="R34" s="100"/>
    </row>
    <row r="35" spans="1:30" s="14" customFormat="1" ht="19.899999999999999" customHeight="1">
      <c r="A35" s="1625"/>
      <c r="B35" s="108"/>
      <c r="C35" s="1628"/>
      <c r="D35" s="1641"/>
      <c r="E35" s="91"/>
      <c r="F35" s="1654"/>
      <c r="G35" s="1654"/>
      <c r="H35" s="1646"/>
      <c r="I35" s="1642"/>
      <c r="J35" s="1642"/>
      <c r="K35" s="86"/>
      <c r="L35" s="109"/>
      <c r="M35" s="413"/>
      <c r="N35" s="419"/>
      <c r="O35" s="109"/>
      <c r="P35" s="415"/>
      <c r="Q35" s="99"/>
      <c r="R35" s="100"/>
    </row>
    <row r="36" spans="1:30" s="14" customFormat="1" ht="19.899999999999999" customHeight="1">
      <c r="A36" s="1625"/>
      <c r="B36" s="108"/>
      <c r="C36" s="1628"/>
      <c r="D36" s="1642"/>
      <c r="E36" s="1641"/>
      <c r="F36" s="1641"/>
      <c r="G36" s="1641"/>
      <c r="H36" s="270"/>
      <c r="I36" s="1653"/>
      <c r="J36" s="1667"/>
      <c r="K36" s="72"/>
      <c r="L36" s="109"/>
      <c r="M36" s="413"/>
      <c r="N36" s="419"/>
      <c r="O36" s="109"/>
      <c r="P36" s="415"/>
      <c r="Q36" s="99"/>
      <c r="R36" s="100"/>
    </row>
    <row r="37" spans="1:30" s="14" customFormat="1" ht="19.899999999999999" customHeight="1">
      <c r="A37" s="1625"/>
      <c r="B37" s="108"/>
      <c r="C37" s="1661"/>
      <c r="D37" s="1660"/>
      <c r="E37" s="1642"/>
      <c r="F37" s="1642"/>
      <c r="G37" s="1642"/>
      <c r="H37" s="72"/>
      <c r="I37" s="1654"/>
      <c r="J37" s="1668"/>
      <c r="K37" s="72"/>
      <c r="L37" s="413"/>
      <c r="M37" s="413"/>
      <c r="N37" s="419"/>
      <c r="O37" s="109"/>
      <c r="P37" s="415"/>
      <c r="Q37" s="99"/>
      <c r="R37" s="100"/>
    </row>
    <row r="38" spans="1:30" s="14" customFormat="1" ht="19.899999999999999" customHeight="1">
      <c r="A38" s="1625"/>
      <c r="B38" s="115"/>
      <c r="C38" s="1629"/>
      <c r="D38" s="1644"/>
      <c r="E38" s="414"/>
      <c r="F38" s="1653"/>
      <c r="G38" s="1653"/>
      <c r="H38" s="86"/>
      <c r="I38" s="86"/>
      <c r="J38" s="413"/>
      <c r="K38" s="1645"/>
      <c r="L38" s="1641"/>
      <c r="M38" s="1641"/>
      <c r="N38" s="420"/>
      <c r="O38" s="109"/>
      <c r="P38" s="415"/>
      <c r="Q38" s="99"/>
      <c r="R38" s="100"/>
    </row>
    <row r="39" spans="1:30" s="14" customFormat="1" ht="19.899999999999999" customHeight="1">
      <c r="A39" s="1625"/>
      <c r="B39" s="108"/>
      <c r="C39" s="1628"/>
      <c r="D39" s="1641"/>
      <c r="E39" s="91"/>
      <c r="F39" s="1654"/>
      <c r="G39" s="1654"/>
      <c r="H39" s="86"/>
      <c r="I39" s="86"/>
      <c r="J39" s="109"/>
      <c r="K39" s="1646"/>
      <c r="L39" s="1642"/>
      <c r="M39" s="1642"/>
      <c r="N39" s="420"/>
      <c r="O39" s="109"/>
      <c r="P39" s="415"/>
      <c r="Q39" s="98"/>
      <c r="R39" s="100"/>
      <c r="V39" s="104"/>
      <c r="W39" s="98"/>
      <c r="X39" s="98"/>
      <c r="Y39" s="99"/>
      <c r="Z39" s="99"/>
      <c r="AA39" s="98"/>
      <c r="AB39" s="98"/>
      <c r="AC39" s="98"/>
      <c r="AD39" s="101"/>
    </row>
    <row r="40" spans="1:30" s="14" customFormat="1" ht="19.899999999999999" customHeight="1">
      <c r="A40" s="1625"/>
      <c r="B40" s="108"/>
      <c r="C40" s="1628"/>
      <c r="D40" s="1642"/>
      <c r="E40" s="1641"/>
      <c r="F40" s="1641"/>
      <c r="G40" s="1641"/>
      <c r="H40" s="71"/>
      <c r="I40" s="71"/>
      <c r="J40" s="109"/>
      <c r="K40" s="417"/>
      <c r="L40" s="1658"/>
      <c r="M40" s="1658"/>
      <c r="N40" s="421"/>
      <c r="O40" s="109"/>
      <c r="P40" s="415"/>
      <c r="Q40" s="99"/>
      <c r="R40" s="100"/>
      <c r="V40" s="98"/>
      <c r="W40" s="98"/>
      <c r="X40" s="98"/>
      <c r="Y40" s="99"/>
      <c r="Z40" s="99"/>
      <c r="AA40" s="99"/>
      <c r="AB40" s="99"/>
      <c r="AC40" s="98"/>
      <c r="AD40" s="101"/>
    </row>
    <row r="41" spans="1:30" s="14" customFormat="1" ht="19.899999999999999" customHeight="1">
      <c r="A41" s="1625"/>
      <c r="B41" s="108"/>
      <c r="C41" s="1661"/>
      <c r="D41" s="1660"/>
      <c r="E41" s="1642"/>
      <c r="F41" s="1642"/>
      <c r="G41" s="1642"/>
      <c r="H41" s="71"/>
      <c r="I41" s="71"/>
      <c r="J41" s="413"/>
      <c r="K41" s="419"/>
      <c r="L41" s="1659"/>
      <c r="M41" s="1659"/>
      <c r="N41" s="421"/>
      <c r="O41" s="109"/>
      <c r="P41" s="415"/>
      <c r="Q41" s="99"/>
      <c r="R41" s="100"/>
      <c r="V41" s="98"/>
      <c r="W41" s="98"/>
      <c r="X41" s="99"/>
      <c r="Y41" s="99"/>
      <c r="Z41" s="99"/>
      <c r="AA41" s="99"/>
      <c r="AB41" s="99"/>
      <c r="AC41" s="98"/>
      <c r="AD41" s="101"/>
    </row>
    <row r="42" spans="1:30" s="14" customFormat="1" ht="19.899999999999999" customHeight="1">
      <c r="A42" s="1625"/>
      <c r="B42" s="108"/>
      <c r="C42" s="1629"/>
      <c r="D42" s="1644"/>
      <c r="E42" s="414"/>
      <c r="F42" s="1653"/>
      <c r="G42" s="1653"/>
      <c r="H42" s="1645"/>
      <c r="I42" s="1641"/>
      <c r="J42" s="1641"/>
      <c r="K42" s="87"/>
      <c r="L42" s="109"/>
      <c r="M42" s="413"/>
      <c r="N42" s="413"/>
      <c r="O42" s="109"/>
      <c r="P42" s="415"/>
      <c r="Q42" s="99"/>
      <c r="R42" s="100"/>
      <c r="V42" s="98"/>
      <c r="W42" s="98"/>
      <c r="X42" s="99"/>
      <c r="Y42" s="98"/>
      <c r="Z42" s="99"/>
      <c r="AA42" s="98"/>
      <c r="AB42" s="102"/>
      <c r="AC42" s="101"/>
      <c r="AD42" s="100"/>
    </row>
    <row r="43" spans="1:30" s="14" customFormat="1" ht="19.899999999999999" customHeight="1">
      <c r="A43" s="1625"/>
      <c r="B43" s="108"/>
      <c r="C43" s="1628"/>
      <c r="D43" s="1641"/>
      <c r="E43" s="91"/>
      <c r="F43" s="1654"/>
      <c r="G43" s="1654"/>
      <c r="H43" s="1646"/>
      <c r="I43" s="1642"/>
      <c r="J43" s="1642"/>
      <c r="K43" s="87"/>
      <c r="L43" s="109"/>
      <c r="M43" s="413"/>
      <c r="N43" s="413"/>
      <c r="O43" s="109"/>
      <c r="P43" s="415"/>
      <c r="Q43" s="99"/>
      <c r="R43" s="100"/>
      <c r="V43" s="98"/>
      <c r="W43" s="98"/>
      <c r="X43" s="99"/>
      <c r="Y43" s="98"/>
      <c r="Z43" s="99"/>
      <c r="AA43" s="98"/>
      <c r="AB43" s="102"/>
      <c r="AC43" s="101"/>
      <c r="AD43" s="100"/>
    </row>
    <row r="44" spans="1:30" s="14" customFormat="1" ht="19.899999999999999" customHeight="1">
      <c r="A44" s="1625"/>
      <c r="B44" s="108"/>
      <c r="C44" s="1628"/>
      <c r="D44" s="1642"/>
      <c r="E44" s="1641"/>
      <c r="F44" s="1641"/>
      <c r="G44" s="1641"/>
      <c r="H44" s="270"/>
      <c r="I44" s="1653"/>
      <c r="J44" s="1653"/>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625"/>
      <c r="B45" s="108"/>
      <c r="C45" s="1661"/>
      <c r="D45" s="1660"/>
      <c r="E45" s="1642"/>
      <c r="F45" s="1642"/>
      <c r="G45" s="1642"/>
      <c r="H45" s="72"/>
      <c r="I45" s="1654"/>
      <c r="J45" s="1654"/>
      <c r="K45" s="71"/>
      <c r="L45" s="109"/>
      <c r="M45" s="413"/>
      <c r="N45" s="413"/>
      <c r="O45" s="109"/>
      <c r="P45" s="413"/>
      <c r="Q45" s="98"/>
      <c r="R45" s="100"/>
      <c r="V45" s="98"/>
      <c r="W45" s="98"/>
      <c r="X45" s="99"/>
      <c r="Y45" s="99"/>
      <c r="Z45" s="99"/>
      <c r="AA45" s="98"/>
      <c r="AB45" s="102"/>
      <c r="AC45" s="101"/>
      <c r="AD45" s="100"/>
    </row>
    <row r="46" spans="1:30" s="14" customFormat="1" ht="19.899999999999999" customHeight="1">
      <c r="A46" s="1625"/>
      <c r="B46" s="115"/>
      <c r="C46" s="1629"/>
      <c r="D46" s="1644"/>
      <c r="E46" s="414"/>
      <c r="F46" s="1653"/>
      <c r="G46" s="1653"/>
      <c r="H46" s="86"/>
      <c r="I46" s="86"/>
      <c r="J46" s="413"/>
      <c r="K46" s="413"/>
      <c r="L46" s="109"/>
      <c r="M46" s="413"/>
      <c r="N46" s="413"/>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654"/>
      <c r="G47" s="1654"/>
      <c r="H47" s="86"/>
      <c r="I47" s="86"/>
      <c r="J47" s="413"/>
      <c r="K47" s="413"/>
      <c r="L47" s="109"/>
      <c r="M47" s="413"/>
      <c r="N47" s="413"/>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637"/>
      <c r="J48" s="1637"/>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61" customFormat="1" ht="12.75" customHeight="1">
      <c r="A50" s="260"/>
      <c r="B50" s="260"/>
      <c r="C50" s="1662"/>
      <c r="D50" s="1662"/>
      <c r="E50" s="1662"/>
      <c r="F50" s="112"/>
      <c r="G50" s="1638"/>
      <c r="H50" s="1638"/>
      <c r="I50" s="1638"/>
      <c r="J50" s="1641"/>
      <c r="K50" s="1641"/>
      <c r="L50" s="1641"/>
      <c r="M50" s="1641"/>
      <c r="N50" s="127"/>
      <c r="O50" s="127"/>
      <c r="P50" s="260"/>
      <c r="Q50" s="260"/>
      <c r="R50" s="260"/>
    </row>
    <row r="51" spans="1:19" s="14" customFormat="1" ht="12" customHeight="1">
      <c r="A51" s="358"/>
      <c r="B51" s="197"/>
      <c r="C51" s="197"/>
      <c r="D51" s="197"/>
      <c r="E51" s="197"/>
      <c r="F51" s="196"/>
      <c r="G51" s="196"/>
      <c r="H51" s="357"/>
      <c r="I51" s="1198" t="s">
        <v>1</v>
      </c>
      <c r="J51" s="1199"/>
      <c r="K51" s="1199"/>
      <c r="L51" s="1199"/>
      <c r="M51" s="1199"/>
      <c r="N51" s="1199"/>
      <c r="O51" s="1199"/>
      <c r="P51" s="1199"/>
      <c r="Q51" s="1199"/>
      <c r="R51" s="1199"/>
      <c r="S51" s="1200"/>
    </row>
    <row r="52" spans="1:19" s="14" customFormat="1" ht="12" customHeight="1">
      <c r="A52" s="196"/>
      <c r="B52" s="197"/>
      <c r="C52" s="197"/>
      <c r="D52" s="197"/>
      <c r="E52" s="197"/>
      <c r="F52" s="201"/>
      <c r="G52" s="201"/>
      <c r="H52" s="357"/>
      <c r="I52" s="1630"/>
      <c r="J52" s="1631"/>
      <c r="K52" s="1631"/>
      <c r="L52" s="1631"/>
      <c r="M52" s="1632"/>
      <c r="N52" s="1413"/>
      <c r="O52" s="1414"/>
      <c r="P52" s="1414"/>
      <c r="Q52" s="1414"/>
      <c r="R52" s="1414"/>
      <c r="S52" s="1187"/>
    </row>
    <row r="53" spans="1:19" s="14" customFormat="1" ht="12" customHeight="1">
      <c r="A53" s="358"/>
      <c r="B53" s="197"/>
      <c r="C53" s="197"/>
      <c r="D53" s="197"/>
      <c r="E53" s="197"/>
      <c r="F53" s="196"/>
      <c r="G53" s="196"/>
      <c r="H53" s="357"/>
      <c r="I53" s="1633"/>
      <c r="J53" s="1634"/>
      <c r="K53" s="1634"/>
      <c r="L53" s="1634"/>
      <c r="M53" s="1635"/>
      <c r="N53" s="1415"/>
      <c r="O53" s="1416"/>
      <c r="P53" s="1416"/>
      <c r="Q53" s="1416"/>
      <c r="R53" s="1416"/>
      <c r="S53" s="1417"/>
    </row>
    <row r="54" spans="1:19" s="14" customFormat="1" ht="12" customHeight="1">
      <c r="A54" s="196"/>
      <c r="B54" s="197"/>
      <c r="C54" s="197"/>
      <c r="D54" s="197"/>
      <c r="E54" s="197"/>
      <c r="F54" s="201"/>
      <c r="G54" s="201"/>
      <c r="H54" s="357"/>
      <c r="I54" s="1123" t="s">
        <v>43</v>
      </c>
      <c r="J54" s="1189"/>
      <c r="K54" s="1189"/>
      <c r="L54" s="1189"/>
      <c r="M54" s="1124"/>
      <c r="N54" s="1123" t="s">
        <v>42</v>
      </c>
      <c r="O54" s="1189"/>
      <c r="P54" s="1189"/>
      <c r="Q54" s="1189"/>
      <c r="R54" s="1189"/>
      <c r="S54" s="1124"/>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43"/>
      <c r="F200" s="443"/>
      <c r="G200" s="444"/>
      <c r="H200" s="443"/>
      <c r="I200" s="443"/>
    </row>
    <row r="201" spans="1:32" customFormat="1" ht="13.15" hidden="1" customHeight="1">
      <c r="A201" s="4" t="s">
        <v>52</v>
      </c>
      <c r="B201" s="4" t="str">
        <f>IF($H$10="ВЗРОСЛЫЕ","ЖЕНЩИНЫ",IF($H$10="ДО 19 ЛЕТ","ЮНИОРКИ","ДЕВУШКИ"))</f>
        <v>ДЕВУШКИ</v>
      </c>
      <c r="C201" s="14" t="s">
        <v>40</v>
      </c>
      <c r="D201" s="14" t="s">
        <v>34</v>
      </c>
      <c r="E201" s="443"/>
      <c r="F201" s="443"/>
      <c r="G201" s="444"/>
      <c r="H201" s="443"/>
      <c r="I201" s="443"/>
    </row>
    <row r="202" spans="1:32" customFormat="1" ht="13.15" hidden="1" customHeight="1">
      <c r="A202" s="4" t="s">
        <v>63</v>
      </c>
      <c r="B202" s="4"/>
      <c r="C202" s="14" t="s">
        <v>36</v>
      </c>
      <c r="D202" s="14" t="s">
        <v>37</v>
      </c>
      <c r="E202" s="443"/>
      <c r="F202" s="443"/>
      <c r="G202" s="444"/>
      <c r="H202" s="443"/>
      <c r="I202" s="443"/>
    </row>
    <row r="203" spans="1:32" customFormat="1" ht="13.15" hidden="1" customHeight="1">
      <c r="A203" s="4" t="s">
        <v>45</v>
      </c>
      <c r="B203" s="4"/>
      <c r="C203" s="14" t="s">
        <v>35</v>
      </c>
      <c r="D203" s="14" t="s">
        <v>66</v>
      </c>
      <c r="E203" s="443"/>
      <c r="F203" s="443"/>
      <c r="G203" s="444"/>
      <c r="H203" s="443"/>
      <c r="I203" s="443"/>
    </row>
    <row r="204" spans="1:32" customFormat="1" ht="13.15" hidden="1" customHeight="1">
      <c r="A204" s="4" t="s">
        <v>51</v>
      </c>
      <c r="B204" s="4"/>
      <c r="C204" s="14" t="s">
        <v>64</v>
      </c>
      <c r="D204" s="14" t="s">
        <v>67</v>
      </c>
      <c r="E204" s="443"/>
      <c r="F204" s="443"/>
      <c r="G204" s="444"/>
      <c r="H204" s="443"/>
      <c r="I204" s="443"/>
    </row>
    <row r="205" spans="1:32" customFormat="1" ht="13.15" hidden="1" customHeight="1">
      <c r="A205" s="4" t="s">
        <v>68</v>
      </c>
      <c r="B205" s="4"/>
      <c r="C205" s="14" t="s">
        <v>65</v>
      </c>
      <c r="D205" s="14"/>
      <c r="E205" s="443"/>
      <c r="F205" s="443"/>
      <c r="G205" s="444"/>
      <c r="H205" s="443"/>
      <c r="I205" s="443"/>
    </row>
    <row r="206" spans="1:32" customFormat="1" ht="13.15" hidden="1" customHeight="1">
      <c r="A206" s="4"/>
      <c r="B206" s="4"/>
      <c r="C206" s="14" t="s">
        <v>69</v>
      </c>
      <c r="D206" s="14"/>
      <c r="E206" s="443"/>
      <c r="F206" s="443"/>
      <c r="G206" s="444"/>
      <c r="H206" s="443"/>
      <c r="I206" s="443"/>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D39:D40"/>
    <mergeCell ref="L40:M41"/>
    <mergeCell ref="K38:M39"/>
    <mergeCell ref="C33:C34"/>
    <mergeCell ref="C43:C44"/>
    <mergeCell ref="I48:J48"/>
    <mergeCell ref="F42:G43"/>
    <mergeCell ref="H42:J43"/>
    <mergeCell ref="C39:C40"/>
    <mergeCell ref="D35:D36"/>
    <mergeCell ref="C29:C30"/>
    <mergeCell ref="I20:J21"/>
    <mergeCell ref="D15:D16"/>
    <mergeCell ref="E24:G25"/>
    <mergeCell ref="E20:G21"/>
    <mergeCell ref="D17:D18"/>
    <mergeCell ref="E28:G29"/>
    <mergeCell ref="H18:J19"/>
    <mergeCell ref="E16:G17"/>
    <mergeCell ref="D19:D20"/>
    <mergeCell ref="D23:D24"/>
    <mergeCell ref="D21:D22"/>
    <mergeCell ref="H26:J27"/>
    <mergeCell ref="I28:J29"/>
    <mergeCell ref="D29:D30"/>
    <mergeCell ref="D43:D44"/>
    <mergeCell ref="F30:G31"/>
    <mergeCell ref="E32:G33"/>
    <mergeCell ref="E44:G45"/>
    <mergeCell ref="I36:J37"/>
    <mergeCell ref="F46:G47"/>
    <mergeCell ref="E36:G37"/>
    <mergeCell ref="F34:G35"/>
    <mergeCell ref="D41:D42"/>
    <mergeCell ref="A45:A46"/>
    <mergeCell ref="D45:D46"/>
    <mergeCell ref="A27:A28"/>
    <mergeCell ref="A39:A40"/>
    <mergeCell ref="A41:A42"/>
    <mergeCell ref="A37:A38"/>
    <mergeCell ref="C31:C32"/>
    <mergeCell ref="A43:A44"/>
    <mergeCell ref="A15:A16"/>
    <mergeCell ref="D25:D26"/>
    <mergeCell ref="A17:A18"/>
    <mergeCell ref="A19:A20"/>
    <mergeCell ref="C23:C24"/>
    <mergeCell ref="C19:C20"/>
    <mergeCell ref="A21:A22"/>
    <mergeCell ref="C21:C22"/>
    <mergeCell ref="A23:A24"/>
    <mergeCell ref="C25:C26"/>
    <mergeCell ref="B12:B15"/>
    <mergeCell ref="C17:C18"/>
    <mergeCell ref="C45:C46"/>
    <mergeCell ref="C41:C42"/>
    <mergeCell ref="C35:C36"/>
    <mergeCell ref="C37:C38"/>
    <mergeCell ref="C13:R14"/>
    <mergeCell ref="C15:C16"/>
    <mergeCell ref="R10:S10"/>
    <mergeCell ref="A9:D9"/>
    <mergeCell ref="A10:D10"/>
    <mergeCell ref="E9:G9"/>
    <mergeCell ref="R9:S9"/>
    <mergeCell ref="A31:A32"/>
    <mergeCell ref="A35:A36"/>
    <mergeCell ref="A29:A30"/>
    <mergeCell ref="A33:A34"/>
    <mergeCell ref="C27:C28"/>
    <mergeCell ref="D33:D34"/>
    <mergeCell ref="A25:A26"/>
    <mergeCell ref="F26:G27"/>
    <mergeCell ref="F18:G19"/>
    <mergeCell ref="F22:G23"/>
    <mergeCell ref="N30:P31"/>
    <mergeCell ref="K22:M23"/>
    <mergeCell ref="L24:M25"/>
    <mergeCell ref="D27:D28"/>
    <mergeCell ref="A1:S1"/>
    <mergeCell ref="A3:S3"/>
    <mergeCell ref="A4:S4"/>
    <mergeCell ref="A2:S2"/>
    <mergeCell ref="P9:Q9"/>
    <mergeCell ref="P10:Q10"/>
    <mergeCell ref="E10:G10"/>
    <mergeCell ref="H9:J9"/>
    <mergeCell ref="H10:J10"/>
    <mergeCell ref="K9:O9"/>
    <mergeCell ref="K10:O10"/>
  </mergeCells>
  <phoneticPr fontId="0" type="noConversion"/>
  <conditionalFormatting sqref="C15:C46">
    <cfRule type="expression" dxfId="102" priority="1" stopIfTrue="1">
      <formula>LEFT($C15,3)="пр."</formula>
    </cfRule>
  </conditionalFormatting>
  <conditionalFormatting sqref="E16:G17 E20:G21 E24:G25 E28:G29 E32:G33 E36:G37 E40:G41 E44:G45">
    <cfRule type="expression" dxfId="101" priority="2" stopIfTrue="1">
      <formula>LEFT($E16,4)="поб."</formula>
    </cfRule>
  </conditionalFormatting>
  <conditionalFormatting sqref="E22 H20 E30 E26 E38 E34 E46 H44 H36 H28 K24 N32 K40 E42 E18">
    <cfRule type="cellIs" dxfId="100" priority="3" stopIfTrue="1" operator="notEqual">
      <formula>0</formula>
    </cfRule>
  </conditionalFormatting>
  <conditionalFormatting sqref="A15:A46">
    <cfRule type="expression" dxfId="99" priority="4" stopIfTrue="1">
      <formula>$A$64=FALSE</formula>
    </cfRule>
  </conditionalFormatting>
  <conditionalFormatting sqref="H18:J19 H26:J27 H34:J35 H42:J43 K22:M23 K38:M39 N30:P31">
    <cfRule type="expression" dxfId="98"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workbookViewId="0">
      <pane ySplit="8" topLeftCell="A9" activePane="bottomLeft" state="frozen"/>
      <selection activeCell="A7" sqref="A7"/>
      <selection pane="bottomLeft" activeCell="H69" sqref="H69:J69"/>
    </sheetView>
  </sheetViews>
  <sheetFormatPr defaultRowHeight="12" customHeight="1"/>
  <cols>
    <col min="1" max="1" width="4" style="309" customWidth="1"/>
    <col min="2" max="2" width="6.28515625" style="309" customWidth="1"/>
    <col min="3" max="3" width="7.85546875" style="309" customWidth="1"/>
    <col min="4" max="4" width="24.140625" style="309" customWidth="1"/>
    <col min="5" max="5" width="6.5703125" style="309" customWidth="1"/>
    <col min="6" max="6" width="12" style="324" customWidth="1"/>
    <col min="7" max="7" width="20.140625" style="325" customWidth="1"/>
    <col min="8" max="8" width="22" style="309" customWidth="1"/>
    <col min="9" max="10" width="11.7109375" style="309" customWidth="1"/>
    <col min="11" max="11" width="16.5703125" style="309" customWidth="1"/>
    <col min="12" max="13" width="11.7109375" style="309" customWidth="1"/>
    <col min="14" max="14" width="10" style="309" customWidth="1"/>
    <col min="15" max="16384" width="9.140625" style="309"/>
  </cols>
  <sheetData>
    <row r="1" spans="1:14" s="300" customFormat="1" ht="30" customHeight="1">
      <c r="A1" s="1736" t="s">
        <v>79</v>
      </c>
      <c r="B1" s="1736"/>
      <c r="C1" s="1736"/>
      <c r="D1" s="1736"/>
      <c r="E1" s="1736"/>
      <c r="F1" s="1736"/>
      <c r="G1" s="1736"/>
      <c r="H1" s="1736"/>
      <c r="I1" s="1736"/>
      <c r="J1" s="1736"/>
      <c r="K1" s="1736"/>
      <c r="L1" s="1736"/>
      <c r="M1" s="1736"/>
      <c r="N1" s="1736"/>
    </row>
    <row r="2" spans="1:14" s="302" customFormat="1" ht="11.25">
      <c r="A2" s="1207" t="s">
        <v>44</v>
      </c>
      <c r="B2" s="1207"/>
      <c r="C2" s="1207"/>
      <c r="D2" s="1207"/>
      <c r="E2" s="1207"/>
      <c r="F2" s="1207"/>
      <c r="G2" s="1207"/>
      <c r="H2" s="1207"/>
      <c r="I2" s="1207"/>
      <c r="J2" s="1207"/>
      <c r="K2" s="1207"/>
      <c r="L2" s="1207"/>
      <c r="M2" s="1207"/>
      <c r="N2" s="1207"/>
    </row>
    <row r="3" spans="1:14" s="300" customFormat="1" ht="24" customHeight="1">
      <c r="A3" s="1470" t="s">
        <v>249</v>
      </c>
      <c r="B3" s="1471"/>
      <c r="C3" s="1471"/>
      <c r="D3" s="1471"/>
      <c r="E3" s="1471"/>
      <c r="F3" s="1471"/>
      <c r="G3" s="1471"/>
      <c r="H3" s="1471"/>
      <c r="I3" s="1471"/>
      <c r="J3" s="1471"/>
      <c r="K3" s="1471"/>
      <c r="L3" s="1471"/>
      <c r="M3" s="1471"/>
      <c r="N3" s="1472"/>
    </row>
    <row r="4" spans="1:14" s="300" customFormat="1" ht="10.5" customHeight="1">
      <c r="A4" s="299"/>
      <c r="B4" s="299"/>
      <c r="C4" s="1738"/>
      <c r="D4" s="1738"/>
      <c r="E4" s="1738"/>
      <c r="F4" s="1738"/>
      <c r="G4" s="1738"/>
      <c r="H4" s="1738"/>
      <c r="I4" s="1738"/>
      <c r="J4" s="1738"/>
      <c r="K4" s="301"/>
      <c r="L4" s="301"/>
      <c r="M4" s="301"/>
    </row>
    <row r="5" spans="1:14" s="525" customFormat="1" ht="12.75">
      <c r="A5" s="1737" t="s">
        <v>2</v>
      </c>
      <c r="B5" s="1737"/>
      <c r="C5" s="1737"/>
      <c r="D5" s="1737"/>
      <c r="E5" s="1739" t="s">
        <v>0</v>
      </c>
      <c r="F5" s="1739"/>
      <c r="G5" s="1739" t="s">
        <v>46</v>
      </c>
      <c r="H5" s="1739"/>
      <c r="I5" s="1739"/>
      <c r="J5" s="1739" t="s">
        <v>47</v>
      </c>
      <c r="K5" s="1739"/>
      <c r="L5" s="1739"/>
      <c r="M5" s="523" t="s">
        <v>26</v>
      </c>
      <c r="N5" s="523" t="s">
        <v>27</v>
      </c>
    </row>
    <row r="6" spans="1:14" s="525" customFormat="1" ht="12.75">
      <c r="A6" s="1741" t="s">
        <v>237</v>
      </c>
      <c r="B6" s="1741"/>
      <c r="C6" s="1741"/>
      <c r="D6" s="1741"/>
      <c r="E6" s="1742" t="s">
        <v>250</v>
      </c>
      <c r="F6" s="1742"/>
      <c r="G6" s="1741" t="s">
        <v>50</v>
      </c>
      <c r="H6" s="1741"/>
      <c r="I6" s="1741"/>
      <c r="J6" s="1742" t="s">
        <v>234</v>
      </c>
      <c r="K6" s="1742"/>
      <c r="L6" s="1742"/>
      <c r="M6" s="524"/>
      <c r="N6" s="524"/>
    </row>
    <row r="7" spans="1:14" s="304" customFormat="1" ht="12.75">
      <c r="A7" s="303"/>
      <c r="B7" s="303"/>
      <c r="C7" s="303"/>
      <c r="D7" s="303"/>
      <c r="E7" s="303"/>
      <c r="F7" s="306"/>
      <c r="G7" s="307"/>
      <c r="H7" s="307"/>
      <c r="I7" s="307"/>
      <c r="J7" s="307"/>
      <c r="K7" s="305"/>
      <c r="L7" s="305"/>
      <c r="M7" s="305"/>
      <c r="N7" s="305"/>
    </row>
    <row r="8" spans="1:14" s="308" customFormat="1" ht="22.5" customHeight="1">
      <c r="A8" s="1746" t="s">
        <v>60</v>
      </c>
      <c r="B8" s="1746"/>
      <c r="C8" s="1746"/>
      <c r="D8" s="1746"/>
      <c r="E8" s="1746"/>
      <c r="F8" s="1746"/>
      <c r="G8" s="1746"/>
      <c r="H8" s="1746"/>
      <c r="I8" s="1746"/>
      <c r="J8" s="1746"/>
      <c r="K8" s="1746"/>
      <c r="L8" s="1746"/>
      <c r="M8" s="1746"/>
      <c r="N8" s="1746"/>
    </row>
    <row r="9" spans="1:14" ht="15" customHeight="1" thickBot="1">
      <c r="A9" s="1743" t="s">
        <v>53</v>
      </c>
      <c r="B9" s="1743"/>
      <c r="C9" s="1743"/>
      <c r="D9" s="1743"/>
      <c r="E9" s="1743"/>
      <c r="F9" s="1743"/>
      <c r="G9" s="1743"/>
      <c r="H9" s="1743"/>
      <c r="I9" s="1743"/>
      <c r="J9" s="1743"/>
      <c r="K9" s="1743"/>
      <c r="L9" s="1743"/>
      <c r="M9" s="1743"/>
      <c r="N9" s="1743"/>
    </row>
    <row r="10" spans="1:14" s="318" customFormat="1" ht="50.25" customHeight="1" thickTop="1" thickBot="1">
      <c r="A10" s="310" t="s">
        <v>10</v>
      </c>
      <c r="B10" s="311" t="s">
        <v>61</v>
      </c>
      <c r="C10" s="312" t="s">
        <v>62</v>
      </c>
      <c r="D10" s="313" t="s">
        <v>21</v>
      </c>
      <c r="E10" s="339" t="s">
        <v>22</v>
      </c>
      <c r="F10" s="338" t="s">
        <v>19</v>
      </c>
      <c r="G10" s="314">
        <v>1</v>
      </c>
      <c r="H10" s="315">
        <v>2</v>
      </c>
      <c r="I10" s="314">
        <v>3</v>
      </c>
      <c r="J10" s="316">
        <v>4</v>
      </c>
      <c r="K10" s="313" t="s">
        <v>31</v>
      </c>
      <c r="L10" s="330" t="s">
        <v>81</v>
      </c>
      <c r="M10" s="330" t="s">
        <v>82</v>
      </c>
      <c r="N10" s="317" t="s">
        <v>54</v>
      </c>
    </row>
    <row r="11" spans="1:14" s="320" customFormat="1" ht="20.25" customHeight="1" thickTop="1">
      <c r="A11" s="1740">
        <v>1</v>
      </c>
      <c r="B11" s="1697">
        <v>1</v>
      </c>
      <c r="C11" s="1699"/>
      <c r="D11" s="1701"/>
      <c r="E11" s="1711"/>
      <c r="F11" s="1709"/>
      <c r="G11" s="1744"/>
      <c r="H11" s="977"/>
      <c r="I11" s="977"/>
      <c r="J11" s="978"/>
      <c r="K11" s="1747"/>
      <c r="L11" s="982"/>
      <c r="M11" s="982"/>
      <c r="N11" s="1728"/>
    </row>
    <row r="12" spans="1:14" s="320" customFormat="1" ht="20.25" customHeight="1">
      <c r="A12" s="1735"/>
      <c r="B12" s="1698"/>
      <c r="C12" s="1700"/>
      <c r="D12" s="1702"/>
      <c r="E12" s="1712"/>
      <c r="F12" s="1710"/>
      <c r="G12" s="1745"/>
      <c r="H12" s="983"/>
      <c r="I12" s="983"/>
      <c r="J12" s="984"/>
      <c r="K12" s="1717"/>
      <c r="L12" s="985"/>
      <c r="M12" s="986"/>
      <c r="N12" s="1722"/>
    </row>
    <row r="13" spans="1:14" s="320" customFormat="1" ht="20.25" customHeight="1">
      <c r="A13" s="1729">
        <v>2</v>
      </c>
      <c r="B13" s="1697"/>
      <c r="C13" s="1699"/>
      <c r="D13" s="1701"/>
      <c r="E13" s="1711"/>
      <c r="F13" s="1709"/>
      <c r="G13" s="979"/>
      <c r="H13" s="1715"/>
      <c r="I13" s="980"/>
      <c r="J13" s="981"/>
      <c r="K13" s="1713"/>
      <c r="L13" s="987"/>
      <c r="M13" s="987"/>
      <c r="N13" s="1718"/>
    </row>
    <row r="14" spans="1:14" s="320" customFormat="1" ht="20.25" customHeight="1">
      <c r="A14" s="1735"/>
      <c r="B14" s="1698"/>
      <c r="C14" s="1700"/>
      <c r="D14" s="1702"/>
      <c r="E14" s="1712"/>
      <c r="F14" s="1710"/>
      <c r="G14" s="988"/>
      <c r="H14" s="1763"/>
      <c r="I14" s="983"/>
      <c r="J14" s="984"/>
      <c r="K14" s="1717"/>
      <c r="L14" s="986"/>
      <c r="M14" s="986"/>
      <c r="N14" s="1722"/>
    </row>
    <row r="15" spans="1:14" s="320" customFormat="1" ht="20.25" customHeight="1">
      <c r="A15" s="1729">
        <v>3</v>
      </c>
      <c r="B15" s="1697"/>
      <c r="C15" s="1699"/>
      <c r="D15" s="1701"/>
      <c r="E15" s="1711"/>
      <c r="F15" s="1709"/>
      <c r="G15" s="979"/>
      <c r="H15" s="980"/>
      <c r="I15" s="1715"/>
      <c r="J15" s="981"/>
      <c r="K15" s="1713"/>
      <c r="L15" s="987"/>
      <c r="M15" s="987"/>
      <c r="N15" s="1718"/>
    </row>
    <row r="16" spans="1:14" s="320" customFormat="1" ht="20.25" customHeight="1">
      <c r="A16" s="1735"/>
      <c r="B16" s="1698"/>
      <c r="C16" s="1700"/>
      <c r="D16" s="1702"/>
      <c r="E16" s="1712"/>
      <c r="F16" s="1710"/>
      <c r="G16" s="988"/>
      <c r="H16" s="983"/>
      <c r="I16" s="1763"/>
      <c r="J16" s="984"/>
      <c r="K16" s="1717"/>
      <c r="L16" s="985"/>
      <c r="M16" s="986"/>
      <c r="N16" s="1722"/>
    </row>
    <row r="17" spans="1:14" s="320" customFormat="1" ht="20.25" customHeight="1">
      <c r="A17" s="1729">
        <v>4</v>
      </c>
      <c r="B17" s="1707"/>
      <c r="C17" s="1705"/>
      <c r="D17" s="1689"/>
      <c r="E17" s="1695"/>
      <c r="F17" s="1693"/>
      <c r="G17" s="979"/>
      <c r="H17" s="980"/>
      <c r="I17" s="980"/>
      <c r="J17" s="1691"/>
      <c r="K17" s="1713"/>
      <c r="L17" s="987"/>
      <c r="M17" s="987"/>
      <c r="N17" s="1718"/>
    </row>
    <row r="18" spans="1:14" s="323" customFormat="1" ht="20.25" customHeight="1" thickBot="1">
      <c r="A18" s="1730"/>
      <c r="B18" s="1708"/>
      <c r="C18" s="1706"/>
      <c r="D18" s="1690"/>
      <c r="E18" s="1696"/>
      <c r="F18" s="1694"/>
      <c r="G18" s="989"/>
      <c r="H18" s="990"/>
      <c r="I18" s="990"/>
      <c r="J18" s="1692"/>
      <c r="K18" s="1714"/>
      <c r="L18" s="991"/>
      <c r="M18" s="991"/>
      <c r="N18" s="1719"/>
    </row>
    <row r="19" spans="1:14" s="304" customFormat="1" ht="5.0999999999999996" customHeight="1" thickTop="1">
      <c r="A19" s="992"/>
      <c r="B19" s="992"/>
      <c r="C19" s="992"/>
      <c r="D19" s="992"/>
      <c r="E19" s="992"/>
      <c r="F19" s="993"/>
      <c r="G19" s="994"/>
      <c r="H19" s="994"/>
      <c r="I19" s="994"/>
      <c r="J19" s="994"/>
      <c r="K19" s="995"/>
      <c r="L19" s="995"/>
      <c r="M19" s="995"/>
      <c r="N19" s="995"/>
    </row>
    <row r="20" spans="1:14" s="323" customFormat="1" ht="7.9" customHeight="1">
      <c r="A20" s="996"/>
      <c r="B20" s="996"/>
      <c r="C20" s="996"/>
      <c r="D20" s="996"/>
      <c r="E20" s="996"/>
      <c r="F20" s="996"/>
      <c r="G20" s="996"/>
      <c r="H20" s="996"/>
      <c r="I20" s="996"/>
      <c r="J20" s="996"/>
      <c r="K20" s="996"/>
      <c r="L20" s="996"/>
      <c r="M20" s="996"/>
      <c r="N20" s="996"/>
    </row>
    <row r="21" spans="1:14" ht="15" customHeight="1" thickBot="1">
      <c r="A21" s="1750" t="s">
        <v>55</v>
      </c>
      <c r="B21" s="1750"/>
      <c r="C21" s="1750"/>
      <c r="D21" s="1750"/>
      <c r="E21" s="1750"/>
      <c r="F21" s="1750"/>
      <c r="G21" s="1750"/>
      <c r="H21" s="1750"/>
      <c r="I21" s="1750"/>
      <c r="J21" s="1750"/>
      <c r="K21" s="1750"/>
      <c r="L21" s="1750"/>
      <c r="M21" s="1750"/>
      <c r="N21" s="1750"/>
    </row>
    <row r="22" spans="1:14" s="318" customFormat="1" ht="50.25" customHeight="1" thickTop="1" thickBot="1">
      <c r="A22" s="997" t="s">
        <v>10</v>
      </c>
      <c r="B22" s="998" t="s">
        <v>61</v>
      </c>
      <c r="C22" s="999" t="s">
        <v>62</v>
      </c>
      <c r="D22" s="1000" t="s">
        <v>21</v>
      </c>
      <c r="E22" s="1001" t="s">
        <v>22</v>
      </c>
      <c r="F22" s="1002" t="s">
        <v>19</v>
      </c>
      <c r="G22" s="1003">
        <v>1</v>
      </c>
      <c r="H22" s="1004">
        <v>2</v>
      </c>
      <c r="I22" s="1003">
        <v>3</v>
      </c>
      <c r="J22" s="1001">
        <v>4</v>
      </c>
      <c r="K22" s="1000" t="s">
        <v>31</v>
      </c>
      <c r="L22" s="1005" t="s">
        <v>240</v>
      </c>
      <c r="M22" s="1005" t="s">
        <v>241</v>
      </c>
      <c r="N22" s="1006" t="s">
        <v>54</v>
      </c>
    </row>
    <row r="23" spans="1:14" s="320" customFormat="1" ht="20.25" customHeight="1" thickTop="1">
      <c r="A23" s="1751">
        <v>1</v>
      </c>
      <c r="B23" s="1697">
        <v>2</v>
      </c>
      <c r="C23" s="1699"/>
      <c r="D23" s="1701"/>
      <c r="E23" s="1711"/>
      <c r="F23" s="1709"/>
      <c r="G23" s="1724"/>
      <c r="H23" s="977"/>
      <c r="I23" s="977"/>
      <c r="J23" s="978"/>
      <c r="K23" s="1747"/>
      <c r="L23" s="982"/>
      <c r="M23" s="982"/>
      <c r="N23" s="1728"/>
    </row>
    <row r="24" spans="1:14" s="320" customFormat="1" ht="20.25" customHeight="1">
      <c r="A24" s="1735"/>
      <c r="B24" s="1698"/>
      <c r="C24" s="1700"/>
      <c r="D24" s="1702"/>
      <c r="E24" s="1712"/>
      <c r="F24" s="1710"/>
      <c r="G24" s="1725"/>
      <c r="H24" s="1007"/>
      <c r="I24" s="1007"/>
      <c r="J24" s="1008"/>
      <c r="K24" s="1717"/>
      <c r="L24" s="985"/>
      <c r="M24" s="986"/>
      <c r="N24" s="1722"/>
    </row>
    <row r="25" spans="1:14" s="320" customFormat="1" ht="20.25" customHeight="1">
      <c r="A25" s="1729">
        <v>2</v>
      </c>
      <c r="B25" s="1697"/>
      <c r="C25" s="1699"/>
      <c r="D25" s="1701"/>
      <c r="E25" s="1711"/>
      <c r="F25" s="1709"/>
      <c r="G25" s="979"/>
      <c r="H25" s="1715"/>
      <c r="I25" s="980"/>
      <c r="J25" s="981"/>
      <c r="K25" s="1713"/>
      <c r="L25" s="987"/>
      <c r="M25" s="987"/>
      <c r="N25" s="1718"/>
    </row>
    <row r="26" spans="1:14" s="320" customFormat="1" ht="20.25" customHeight="1">
      <c r="A26" s="1735"/>
      <c r="B26" s="1698"/>
      <c r="C26" s="1700"/>
      <c r="D26" s="1702"/>
      <c r="E26" s="1712"/>
      <c r="F26" s="1710"/>
      <c r="G26" s="1009"/>
      <c r="H26" s="1716"/>
      <c r="I26" s="1007"/>
      <c r="J26" s="1008"/>
      <c r="K26" s="1717"/>
      <c r="L26" s="986"/>
      <c r="M26" s="986"/>
      <c r="N26" s="1722"/>
    </row>
    <row r="27" spans="1:14" s="320" customFormat="1" ht="20.25" customHeight="1">
      <c r="A27" s="1729">
        <v>3</v>
      </c>
      <c r="B27" s="1697"/>
      <c r="C27" s="1699"/>
      <c r="D27" s="1689"/>
      <c r="E27" s="1711"/>
      <c r="F27" s="1709"/>
      <c r="G27" s="979"/>
      <c r="H27" s="980"/>
      <c r="I27" s="1715"/>
      <c r="J27" s="981"/>
      <c r="K27" s="1713"/>
      <c r="L27" s="987"/>
      <c r="M27" s="987"/>
      <c r="N27" s="1718"/>
    </row>
    <row r="28" spans="1:14" s="320" customFormat="1" ht="20.25" customHeight="1" thickBot="1">
      <c r="A28" s="1735"/>
      <c r="B28" s="1698"/>
      <c r="C28" s="1700"/>
      <c r="D28" s="1690"/>
      <c r="E28" s="1712"/>
      <c r="F28" s="1710"/>
      <c r="G28" s="1009"/>
      <c r="H28" s="1007"/>
      <c r="I28" s="1716"/>
      <c r="J28" s="1008"/>
      <c r="K28" s="1717"/>
      <c r="L28" s="985"/>
      <c r="M28" s="986"/>
      <c r="N28" s="1722"/>
    </row>
    <row r="29" spans="1:14" s="320" customFormat="1" ht="20.25" customHeight="1" thickTop="1">
      <c r="A29" s="1729">
        <v>4</v>
      </c>
      <c r="B29" s="1707"/>
      <c r="C29" s="1705"/>
      <c r="D29" s="1689"/>
      <c r="E29" s="1695"/>
      <c r="F29" s="1693"/>
      <c r="G29" s="979"/>
      <c r="H29" s="980"/>
      <c r="I29" s="980"/>
      <c r="J29" s="1726"/>
      <c r="K29" s="1713"/>
      <c r="L29" s="987"/>
      <c r="M29" s="987"/>
      <c r="N29" s="1718"/>
    </row>
    <row r="30" spans="1:14" s="323" customFormat="1" ht="20.25" customHeight="1" thickBot="1">
      <c r="A30" s="1730"/>
      <c r="B30" s="1708"/>
      <c r="C30" s="1706"/>
      <c r="D30" s="1690"/>
      <c r="E30" s="1696"/>
      <c r="F30" s="1694"/>
      <c r="G30" s="1010"/>
      <c r="H30" s="1011"/>
      <c r="I30" s="1011"/>
      <c r="J30" s="1727"/>
      <c r="K30" s="1714"/>
      <c r="L30" s="991"/>
      <c r="M30" s="991"/>
      <c r="N30" s="1719"/>
    </row>
    <row r="31" spans="1:14" s="304" customFormat="1" ht="5.0999999999999996" customHeight="1" thickTop="1">
      <c r="A31" s="992"/>
      <c r="B31" s="992"/>
      <c r="C31" s="992"/>
      <c r="D31" s="992"/>
      <c r="E31" s="992"/>
      <c r="F31" s="993"/>
      <c r="G31" s="994"/>
      <c r="H31" s="994"/>
      <c r="I31" s="994"/>
      <c r="J31" s="994"/>
      <c r="K31" s="995"/>
      <c r="L31" s="995"/>
      <c r="M31" s="995"/>
      <c r="N31" s="995"/>
    </row>
    <row r="32" spans="1:14" s="323" customFormat="1" ht="7.9" customHeight="1">
      <c r="A32" s="996"/>
      <c r="B32" s="996"/>
      <c r="C32" s="996"/>
      <c r="D32" s="996"/>
      <c r="E32" s="996"/>
      <c r="F32" s="996"/>
      <c r="G32" s="996"/>
      <c r="H32" s="996"/>
      <c r="I32" s="996"/>
      <c r="J32" s="996"/>
      <c r="K32" s="996"/>
      <c r="L32" s="996"/>
      <c r="M32" s="996"/>
      <c r="N32" s="996"/>
    </row>
    <row r="33" spans="1:14" ht="15" customHeight="1" thickBot="1">
      <c r="A33" s="1750" t="s">
        <v>56</v>
      </c>
      <c r="B33" s="1750"/>
      <c r="C33" s="1750"/>
      <c r="D33" s="1750"/>
      <c r="E33" s="1750"/>
      <c r="F33" s="1750"/>
      <c r="G33" s="1750"/>
      <c r="H33" s="1750"/>
      <c r="I33" s="1750"/>
      <c r="J33" s="1750"/>
      <c r="K33" s="1750"/>
      <c r="L33" s="1750"/>
      <c r="M33" s="1750"/>
      <c r="N33" s="1750"/>
    </row>
    <row r="34" spans="1:14" s="318" customFormat="1" ht="50.25" customHeight="1" thickTop="1" thickBot="1">
      <c r="A34" s="997" t="s">
        <v>10</v>
      </c>
      <c r="B34" s="998" t="s">
        <v>61</v>
      </c>
      <c r="C34" s="999" t="s">
        <v>62</v>
      </c>
      <c r="D34" s="1000" t="s">
        <v>21</v>
      </c>
      <c r="E34" s="1001" t="s">
        <v>22</v>
      </c>
      <c r="F34" s="1002" t="s">
        <v>19</v>
      </c>
      <c r="G34" s="1003">
        <v>1</v>
      </c>
      <c r="H34" s="1004">
        <v>2</v>
      </c>
      <c r="I34" s="1003">
        <v>3</v>
      </c>
      <c r="J34" s="1001">
        <v>4</v>
      </c>
      <c r="K34" s="1000" t="s">
        <v>31</v>
      </c>
      <c r="L34" s="1005" t="s">
        <v>240</v>
      </c>
      <c r="M34" s="1005" t="s">
        <v>241</v>
      </c>
      <c r="N34" s="1006" t="s">
        <v>54</v>
      </c>
    </row>
    <row r="35" spans="1:14" s="320" customFormat="1" ht="20.25" customHeight="1" thickTop="1">
      <c r="A35" s="1751">
        <v>1</v>
      </c>
      <c r="B35" s="1697">
        <v>3</v>
      </c>
      <c r="C35" s="1699"/>
      <c r="D35" s="1701"/>
      <c r="E35" s="1711"/>
      <c r="F35" s="1709"/>
      <c r="G35" s="1724"/>
      <c r="H35" s="1028"/>
      <c r="I35" s="977"/>
      <c r="J35" s="978"/>
      <c r="K35" s="1747"/>
      <c r="L35" s="982"/>
      <c r="M35" s="982"/>
      <c r="N35" s="1728"/>
    </row>
    <row r="36" spans="1:14" s="320" customFormat="1" ht="20.25" customHeight="1">
      <c r="A36" s="1735"/>
      <c r="B36" s="1698"/>
      <c r="C36" s="1700"/>
      <c r="D36" s="1702"/>
      <c r="E36" s="1712"/>
      <c r="F36" s="1710"/>
      <c r="G36" s="1725"/>
      <c r="H36" s="1007"/>
      <c r="I36" s="1007"/>
      <c r="J36" s="1008"/>
      <c r="K36" s="1717"/>
      <c r="L36" s="985"/>
      <c r="M36" s="986"/>
      <c r="N36" s="1722"/>
    </row>
    <row r="37" spans="1:14" s="320" customFormat="1" ht="20.25" customHeight="1">
      <c r="A37" s="1729">
        <v>2</v>
      </c>
      <c r="B37" s="1697"/>
      <c r="C37" s="1699"/>
      <c r="D37" s="1701"/>
      <c r="E37" s="1711"/>
      <c r="F37" s="1709"/>
      <c r="G37" s="1027"/>
      <c r="H37" s="1715"/>
      <c r="I37" s="980"/>
      <c r="J37" s="981"/>
      <c r="K37" s="1713"/>
      <c r="L37" s="987"/>
      <c r="M37" s="987"/>
      <c r="N37" s="1718"/>
    </row>
    <row r="38" spans="1:14" s="320" customFormat="1" ht="20.25" customHeight="1">
      <c r="A38" s="1735"/>
      <c r="B38" s="1698"/>
      <c r="C38" s="1700"/>
      <c r="D38" s="1702"/>
      <c r="E38" s="1712"/>
      <c r="F38" s="1710"/>
      <c r="G38" s="1009"/>
      <c r="H38" s="1716"/>
      <c r="I38" s="1007"/>
      <c r="J38" s="1008"/>
      <c r="K38" s="1717"/>
      <c r="L38" s="986"/>
      <c r="M38" s="986"/>
      <c r="N38" s="1722"/>
    </row>
    <row r="39" spans="1:14" s="320" customFormat="1" ht="20.25" customHeight="1">
      <c r="A39" s="1729">
        <v>3</v>
      </c>
      <c r="B39" s="1697"/>
      <c r="C39" s="1699"/>
      <c r="D39" s="1701"/>
      <c r="E39" s="1711"/>
      <c r="F39" s="1709"/>
      <c r="G39" s="979"/>
      <c r="H39" s="980"/>
      <c r="I39" s="1715"/>
      <c r="J39" s="981"/>
      <c r="K39" s="1713"/>
      <c r="L39" s="987"/>
      <c r="M39" s="987"/>
      <c r="N39" s="1718"/>
    </row>
    <row r="40" spans="1:14" s="320" customFormat="1" ht="20.25" customHeight="1">
      <c r="A40" s="1735"/>
      <c r="B40" s="1698"/>
      <c r="C40" s="1700"/>
      <c r="D40" s="1702"/>
      <c r="E40" s="1712"/>
      <c r="F40" s="1710"/>
      <c r="G40" s="1009"/>
      <c r="H40" s="1007"/>
      <c r="I40" s="1716"/>
      <c r="J40" s="1008"/>
      <c r="K40" s="1717"/>
      <c r="L40" s="985"/>
      <c r="M40" s="986"/>
      <c r="N40" s="1722"/>
    </row>
    <row r="41" spans="1:14" s="320" customFormat="1" ht="20.25" customHeight="1">
      <c r="A41" s="1729">
        <v>4</v>
      </c>
      <c r="B41" s="1707"/>
      <c r="C41" s="1705"/>
      <c r="D41" s="1689"/>
      <c r="E41" s="1695"/>
      <c r="F41" s="1693"/>
      <c r="G41" s="979"/>
      <c r="H41" s="980"/>
      <c r="I41" s="980"/>
      <c r="J41" s="1726"/>
      <c r="K41" s="1713"/>
      <c r="L41" s="987"/>
      <c r="M41" s="987"/>
      <c r="N41" s="1718"/>
    </row>
    <row r="42" spans="1:14" s="323" customFormat="1" ht="20.25" customHeight="1" thickBot="1">
      <c r="A42" s="1730"/>
      <c r="B42" s="1708"/>
      <c r="C42" s="1706"/>
      <c r="D42" s="1690"/>
      <c r="E42" s="1696"/>
      <c r="F42" s="1694"/>
      <c r="G42" s="1010"/>
      <c r="H42" s="1011"/>
      <c r="I42" s="1011"/>
      <c r="J42" s="1727"/>
      <c r="K42" s="1714"/>
      <c r="L42" s="991"/>
      <c r="M42" s="991"/>
      <c r="N42" s="1719"/>
    </row>
    <row r="43" spans="1:14" s="304" customFormat="1" ht="5.0999999999999996" customHeight="1" thickTop="1">
      <c r="A43" s="1016"/>
      <c r="B43" s="1016"/>
      <c r="C43" s="1016"/>
      <c r="D43" s="1016"/>
      <c r="E43" s="1016"/>
      <c r="F43" s="1017"/>
      <c r="G43" s="1018"/>
      <c r="H43" s="1018"/>
      <c r="I43" s="1018"/>
      <c r="J43" s="1018"/>
      <c r="K43" s="1019"/>
      <c r="L43" s="1019"/>
      <c r="M43" s="1019"/>
      <c r="N43" s="1019"/>
    </row>
    <row r="44" spans="1:14" s="323" customFormat="1" ht="7.9" customHeight="1"/>
    <row r="45" spans="1:14" ht="15" customHeight="1" thickBot="1">
      <c r="A45" s="1723" t="s">
        <v>57</v>
      </c>
      <c r="B45" s="1723"/>
      <c r="C45" s="1723"/>
      <c r="D45" s="1723"/>
      <c r="E45" s="1723"/>
      <c r="F45" s="1723"/>
      <c r="G45" s="1723"/>
      <c r="H45" s="1723"/>
      <c r="I45" s="1723"/>
      <c r="J45" s="1723"/>
      <c r="K45" s="1723"/>
      <c r="L45" s="1723"/>
      <c r="M45" s="1723"/>
      <c r="N45" s="1723"/>
    </row>
    <row r="46" spans="1:14" s="318" customFormat="1" ht="50.25" customHeight="1" thickTop="1" thickBot="1">
      <c r="A46" s="310" t="s">
        <v>10</v>
      </c>
      <c r="B46" s="311" t="s">
        <v>61</v>
      </c>
      <c r="C46" s="312" t="s">
        <v>62</v>
      </c>
      <c r="D46" s="313" t="s">
        <v>21</v>
      </c>
      <c r="E46" s="339" t="s">
        <v>22</v>
      </c>
      <c r="F46" s="338" t="s">
        <v>19</v>
      </c>
      <c r="G46" s="1020">
        <v>1</v>
      </c>
      <c r="H46" s="1021">
        <v>2</v>
      </c>
      <c r="I46" s="1020">
        <v>3</v>
      </c>
      <c r="J46" s="339">
        <v>4</v>
      </c>
      <c r="K46" s="313" t="s">
        <v>31</v>
      </c>
      <c r="L46" s="330" t="s">
        <v>81</v>
      </c>
      <c r="M46" s="330" t="s">
        <v>82</v>
      </c>
      <c r="N46" s="317" t="s">
        <v>54</v>
      </c>
    </row>
    <row r="47" spans="1:14" s="320" customFormat="1" ht="20.25" customHeight="1" thickTop="1">
      <c r="A47" s="1731">
        <v>1</v>
      </c>
      <c r="B47" s="1703">
        <v>4</v>
      </c>
      <c r="C47" s="1699"/>
      <c r="D47" s="1701"/>
      <c r="E47" s="1711"/>
      <c r="F47" s="1709"/>
      <c r="G47" s="1724"/>
      <c r="H47" s="1022"/>
      <c r="I47" s="1022"/>
      <c r="J47" s="1023"/>
      <c r="K47" s="1720"/>
      <c r="L47" s="982"/>
      <c r="M47" s="982"/>
      <c r="N47" s="1728"/>
    </row>
    <row r="48" spans="1:14" s="320" customFormat="1" ht="20.25" customHeight="1">
      <c r="A48" s="1732"/>
      <c r="B48" s="1704"/>
      <c r="C48" s="1700"/>
      <c r="D48" s="1702"/>
      <c r="E48" s="1712"/>
      <c r="F48" s="1710"/>
      <c r="G48" s="1725"/>
      <c r="H48" s="1007"/>
      <c r="I48" s="1007"/>
      <c r="J48" s="1008"/>
      <c r="K48" s="1721"/>
      <c r="L48" s="985"/>
      <c r="M48" s="986"/>
      <c r="N48" s="1722"/>
    </row>
    <row r="49" spans="1:24" s="320" customFormat="1" ht="20.25" customHeight="1">
      <c r="A49" s="1733">
        <v>2</v>
      </c>
      <c r="B49" s="1703"/>
      <c r="C49" s="1699"/>
      <c r="D49" s="1701"/>
      <c r="E49" s="1711"/>
      <c r="F49" s="1709"/>
      <c r="G49" s="1024"/>
      <c r="H49" s="1715"/>
      <c r="I49" s="1025"/>
      <c r="J49" s="1025"/>
      <c r="K49" s="1713"/>
      <c r="L49" s="987"/>
      <c r="M49" s="987"/>
      <c r="N49" s="1718"/>
    </row>
    <row r="50" spans="1:24" s="320" customFormat="1" ht="20.25" customHeight="1">
      <c r="A50" s="1732"/>
      <c r="B50" s="1704"/>
      <c r="C50" s="1700"/>
      <c r="D50" s="1702"/>
      <c r="E50" s="1712"/>
      <c r="F50" s="1710"/>
      <c r="G50" s="1009"/>
      <c r="H50" s="1716"/>
      <c r="I50" s="1007"/>
      <c r="J50" s="1008"/>
      <c r="K50" s="1717"/>
      <c r="L50" s="986"/>
      <c r="M50" s="986"/>
      <c r="N50" s="1722"/>
    </row>
    <row r="51" spans="1:24" s="320" customFormat="1" ht="20.25" customHeight="1">
      <c r="A51" s="1733">
        <v>3</v>
      </c>
      <c r="B51" s="1703"/>
      <c r="C51" s="1699"/>
      <c r="D51" s="1701"/>
      <c r="E51" s="1711"/>
      <c r="F51" s="1709"/>
      <c r="G51" s="1024"/>
      <c r="H51" s="1026"/>
      <c r="I51" s="1715"/>
      <c r="J51" s="1025"/>
      <c r="K51" s="1713"/>
      <c r="L51" s="987"/>
      <c r="M51" s="987"/>
      <c r="N51" s="1718"/>
    </row>
    <row r="52" spans="1:24" s="320" customFormat="1" ht="20.25" customHeight="1">
      <c r="A52" s="1732"/>
      <c r="B52" s="1704"/>
      <c r="C52" s="1700"/>
      <c r="D52" s="1702"/>
      <c r="E52" s="1712"/>
      <c r="F52" s="1710"/>
      <c r="G52" s="1009"/>
      <c r="H52" s="1007"/>
      <c r="I52" s="1716"/>
      <c r="J52" s="1008"/>
      <c r="K52" s="1717"/>
      <c r="L52" s="985"/>
      <c r="M52" s="986"/>
      <c r="N52" s="1722"/>
    </row>
    <row r="53" spans="1:24" s="320" customFormat="1" ht="20.25" customHeight="1">
      <c r="A53" s="1733">
        <v>4</v>
      </c>
      <c r="B53" s="1761"/>
      <c r="C53" s="1705"/>
      <c r="D53" s="1689"/>
      <c r="E53" s="1695"/>
      <c r="F53" s="1693"/>
      <c r="G53" s="1024"/>
      <c r="H53" s="1026"/>
      <c r="I53" s="1026"/>
      <c r="J53" s="1726"/>
      <c r="K53" s="1713"/>
      <c r="L53" s="987"/>
      <c r="M53" s="987"/>
      <c r="N53" s="1718"/>
    </row>
    <row r="54" spans="1:24" s="323" customFormat="1" ht="20.25" customHeight="1" thickBot="1">
      <c r="A54" s="1734"/>
      <c r="B54" s="1762"/>
      <c r="C54" s="1706"/>
      <c r="D54" s="1690"/>
      <c r="E54" s="1696"/>
      <c r="F54" s="1694"/>
      <c r="G54" s="1010"/>
      <c r="H54" s="1011"/>
      <c r="I54" s="1011"/>
      <c r="J54" s="1727"/>
      <c r="K54" s="1714"/>
      <c r="L54" s="991"/>
      <c r="M54" s="991"/>
      <c r="N54" s="1719"/>
    </row>
    <row r="55" spans="1:24" s="304" customFormat="1" ht="5.0999999999999996" customHeight="1" thickTop="1">
      <c r="A55" s="1016"/>
      <c r="B55" s="1016"/>
      <c r="C55" s="1016"/>
      <c r="D55" s="1016"/>
      <c r="E55" s="1016"/>
      <c r="F55" s="1017"/>
      <c r="G55" s="1018"/>
      <c r="H55" s="1018"/>
      <c r="I55" s="1018"/>
      <c r="J55" s="1018"/>
      <c r="K55" s="1019"/>
      <c r="L55" s="1019"/>
      <c r="M55" s="1019"/>
      <c r="N55" s="1019"/>
    </row>
    <row r="56" spans="1:24" s="323" customFormat="1" ht="7.9" customHeight="1"/>
    <row r="57" spans="1:24" s="304" customFormat="1" ht="21.75" hidden="1" customHeight="1">
      <c r="A57" s="1774" t="s">
        <v>59</v>
      </c>
      <c r="B57" s="1774"/>
      <c r="C57" s="1774"/>
      <c r="D57" s="1774"/>
      <c r="E57" s="1774"/>
      <c r="F57" s="1774"/>
      <c r="G57" s="1774"/>
      <c r="H57" s="1774"/>
      <c r="I57" s="1774"/>
      <c r="J57" s="1774"/>
      <c r="K57" s="1774"/>
      <c r="L57" s="1774"/>
      <c r="M57" s="1774"/>
      <c r="N57" s="1774"/>
    </row>
    <row r="58" spans="1:24" s="304" customFormat="1" ht="19.5" hidden="1" customHeight="1">
      <c r="A58" s="1760" t="s">
        <v>58</v>
      </c>
      <c r="B58" s="1760"/>
      <c r="C58" s="1760"/>
      <c r="D58" s="1760"/>
      <c r="E58" s="1760"/>
      <c r="F58" s="1760"/>
      <c r="G58" s="1760"/>
      <c r="H58" s="1760"/>
      <c r="I58" s="1760"/>
      <c r="J58" s="1760"/>
      <c r="K58" s="1760"/>
      <c r="L58" s="1760"/>
      <c r="M58" s="1760"/>
      <c r="N58" s="1760"/>
    </row>
    <row r="59" spans="1:24" s="323" customFormat="1" ht="15"/>
    <row r="60" spans="1:24" s="323" customFormat="1" ht="7.9" customHeight="1"/>
    <row r="61" spans="1:24" s="297" customFormat="1" ht="12" customHeight="1">
      <c r="A61" s="295" t="s">
        <v>10</v>
      </c>
      <c r="B61" s="1467" t="s">
        <v>30</v>
      </c>
      <c r="C61" s="1467"/>
      <c r="D61" s="292" t="s">
        <v>31</v>
      </c>
      <c r="E61" s="281" t="s">
        <v>10</v>
      </c>
      <c r="F61" s="1469" t="s">
        <v>33</v>
      </c>
      <c r="G61" s="1469"/>
      <c r="H61" s="1505" t="s">
        <v>232</v>
      </c>
      <c r="I61" s="1505"/>
      <c r="J61" s="1773"/>
      <c r="K61" s="1198" t="s">
        <v>41</v>
      </c>
      <c r="L61" s="1199"/>
      <c r="M61" s="1199"/>
      <c r="N61" s="1200"/>
      <c r="O61" s="335"/>
      <c r="P61" s="334"/>
      <c r="S61" s="298"/>
      <c r="T61" s="298"/>
      <c r="U61" s="298"/>
      <c r="V61" s="298"/>
      <c r="W61" s="298"/>
      <c r="X61" s="298"/>
    </row>
    <row r="62" spans="1:24" s="176" customFormat="1" ht="12" customHeight="1">
      <c r="A62" s="331">
        <v>1</v>
      </c>
      <c r="B62" s="1772"/>
      <c r="C62" s="1772"/>
      <c r="D62" s="1012"/>
      <c r="E62" s="231"/>
      <c r="F62" s="1595"/>
      <c r="G62" s="1595"/>
      <c r="H62" s="1436"/>
      <c r="I62" s="1436"/>
      <c r="J62" s="1463"/>
      <c r="K62" s="1757" t="s">
        <v>239</v>
      </c>
      <c r="L62" s="1758"/>
      <c r="M62" s="1758"/>
      <c r="N62" s="1759"/>
      <c r="O62" s="336"/>
      <c r="S62" s="247"/>
      <c r="T62" s="247"/>
      <c r="U62" s="247"/>
      <c r="V62" s="247"/>
      <c r="W62" s="247"/>
      <c r="X62" s="247"/>
    </row>
    <row r="63" spans="1:24" s="134" customFormat="1" ht="12" customHeight="1">
      <c r="A63" s="198">
        <v>2</v>
      </c>
      <c r="B63" s="1772"/>
      <c r="C63" s="1772"/>
      <c r="D63" s="1013"/>
      <c r="E63" s="232"/>
      <c r="F63" s="1437"/>
      <c r="G63" s="1437"/>
      <c r="H63" s="1748"/>
      <c r="I63" s="1748"/>
      <c r="J63" s="1749"/>
      <c r="K63" s="1769"/>
      <c r="L63" s="1770"/>
      <c r="M63" s="1770"/>
      <c r="N63" s="1771"/>
      <c r="O63" s="336"/>
      <c r="P63" s="176"/>
      <c r="S63" s="28"/>
      <c r="T63" s="28"/>
      <c r="U63" s="28"/>
      <c r="V63" s="28"/>
      <c r="W63" s="28"/>
      <c r="X63" s="28"/>
    </row>
    <row r="64" spans="1:24" s="134" customFormat="1" ht="12" customHeight="1">
      <c r="A64" s="198">
        <v>3</v>
      </c>
      <c r="B64" s="1764"/>
      <c r="C64" s="1764"/>
      <c r="D64" s="1014"/>
      <c r="E64" s="233"/>
      <c r="F64" s="1437"/>
      <c r="G64" s="1437"/>
      <c r="H64" s="1748"/>
      <c r="I64" s="1748"/>
      <c r="J64" s="1749"/>
      <c r="K64" s="1198" t="s">
        <v>48</v>
      </c>
      <c r="L64" s="1200"/>
      <c r="M64" s="1198" t="s">
        <v>49</v>
      </c>
      <c r="N64" s="1200"/>
      <c r="O64" s="336"/>
      <c r="P64" s="176"/>
      <c r="S64" s="28"/>
      <c r="T64" s="28"/>
      <c r="U64" s="28"/>
      <c r="V64" s="28"/>
      <c r="W64" s="28"/>
      <c r="X64" s="28"/>
    </row>
    <row r="65" spans="1:24" s="134" customFormat="1" ht="12" customHeight="1">
      <c r="A65" s="198">
        <v>4</v>
      </c>
      <c r="B65" s="1756"/>
      <c r="C65" s="1756"/>
      <c r="D65" s="1015"/>
      <c r="E65" s="198"/>
      <c r="F65" s="1437"/>
      <c r="G65" s="1437"/>
      <c r="H65" s="1748"/>
      <c r="I65" s="1748"/>
      <c r="J65" s="1749"/>
      <c r="K65" s="1767" t="s">
        <v>251</v>
      </c>
      <c r="L65" s="1768"/>
      <c r="M65" s="1767" t="s">
        <v>252</v>
      </c>
      <c r="N65" s="1768"/>
      <c r="O65" s="337"/>
      <c r="P65" s="176"/>
      <c r="S65" s="28"/>
      <c r="T65" s="28"/>
      <c r="U65" s="28"/>
      <c r="V65" s="28"/>
      <c r="W65" s="28"/>
      <c r="X65" s="28"/>
    </row>
    <row r="66" spans="1:24" s="134" customFormat="1" ht="12" customHeight="1">
      <c r="A66" s="198"/>
      <c r="B66" s="1764"/>
      <c r="C66" s="1764"/>
      <c r="D66" s="1015"/>
      <c r="E66" s="198"/>
      <c r="F66" s="1437"/>
      <c r="G66" s="1437"/>
      <c r="H66" s="1748"/>
      <c r="I66" s="1748"/>
      <c r="J66" s="1749"/>
      <c r="K66" s="1198" t="s">
        <v>1</v>
      </c>
      <c r="L66" s="1199"/>
      <c r="M66" s="1199"/>
      <c r="N66" s="1200"/>
      <c r="O66" s="335"/>
      <c r="P66" s="176"/>
      <c r="S66" s="28"/>
      <c r="T66" s="28"/>
      <c r="U66" s="28"/>
      <c r="V66" s="28"/>
      <c r="W66" s="28"/>
      <c r="X66" s="28"/>
    </row>
    <row r="67" spans="1:24" s="134" customFormat="1" ht="12" customHeight="1">
      <c r="A67" s="198"/>
      <c r="B67" s="1466"/>
      <c r="C67" s="1466"/>
      <c r="D67" s="227"/>
      <c r="E67" s="234"/>
      <c r="F67" s="1437"/>
      <c r="G67" s="1437"/>
      <c r="H67" s="1748"/>
      <c r="I67" s="1748"/>
      <c r="J67" s="1749"/>
      <c r="K67" s="1630"/>
      <c r="L67" s="1632"/>
      <c r="M67" s="1752" t="s">
        <v>238</v>
      </c>
      <c r="N67" s="1753"/>
      <c r="O67" s="336"/>
      <c r="P67" s="176"/>
      <c r="S67" s="28"/>
      <c r="T67" s="28"/>
      <c r="U67" s="28"/>
      <c r="V67" s="28"/>
      <c r="W67" s="28"/>
      <c r="X67" s="28"/>
    </row>
    <row r="68" spans="1:24" s="134" customFormat="1" ht="12" customHeight="1">
      <c r="A68" s="198"/>
      <c r="B68" s="1466"/>
      <c r="C68" s="1466"/>
      <c r="D68" s="227"/>
      <c r="E68" s="198"/>
      <c r="F68" s="1437"/>
      <c r="G68" s="1437"/>
      <c r="H68" s="1748"/>
      <c r="I68" s="1748"/>
      <c r="J68" s="1749"/>
      <c r="K68" s="1633"/>
      <c r="L68" s="1635"/>
      <c r="M68" s="1754"/>
      <c r="N68" s="1755"/>
      <c r="O68" s="336"/>
      <c r="P68" s="176"/>
      <c r="S68" s="28"/>
      <c r="T68" s="28"/>
      <c r="U68" s="28"/>
      <c r="V68" s="28"/>
      <c r="W68" s="28"/>
      <c r="X68" s="28"/>
    </row>
    <row r="69" spans="1:24" s="134" customFormat="1" ht="12" customHeight="1">
      <c r="A69" s="203"/>
      <c r="B69" s="1464"/>
      <c r="C69" s="1464"/>
      <c r="D69" s="333"/>
      <c r="E69" s="235"/>
      <c r="F69" s="1465"/>
      <c r="G69" s="1465"/>
      <c r="H69" s="1765"/>
      <c r="I69" s="1765"/>
      <c r="J69" s="1766"/>
      <c r="K69" s="1123" t="s">
        <v>43</v>
      </c>
      <c r="L69" s="1124"/>
      <c r="M69" s="1123" t="s">
        <v>42</v>
      </c>
      <c r="N69" s="1124"/>
      <c r="O69" s="336"/>
      <c r="P69" s="176"/>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43"/>
      <c r="F200" s="443"/>
      <c r="G200" s="444"/>
      <c r="H200" s="443"/>
      <c r="I200" s="443"/>
    </row>
    <row r="201" spans="1:9" customFormat="1" ht="12.75" hidden="1">
      <c r="A201" s="4" t="s">
        <v>52</v>
      </c>
      <c r="B201" s="4" t="str">
        <f>IF($G$6="ВЗРОСЛЫЕ","ЖЕНЩИНЫ",IF($G$6="ДО 19 ЛЕТ","ЮНИОРКИ","ДЕВУШКИ"))</f>
        <v>ЖЕНЩИНЫ</v>
      </c>
      <c r="C201" s="14" t="s">
        <v>40</v>
      </c>
      <c r="D201" s="14" t="s">
        <v>34</v>
      </c>
      <c r="E201" s="443"/>
      <c r="F201" s="443"/>
      <c r="G201" s="444"/>
      <c r="H201" s="443"/>
      <c r="I201" s="443"/>
    </row>
    <row r="202" spans="1:9" customFormat="1" ht="12.75" hidden="1">
      <c r="A202" s="4" t="s">
        <v>63</v>
      </c>
      <c r="B202" s="4"/>
      <c r="C202" s="14" t="s">
        <v>36</v>
      </c>
      <c r="D202" s="14" t="s">
        <v>37</v>
      </c>
      <c r="E202" s="443"/>
      <c r="F202" s="443"/>
      <c r="G202" s="444"/>
      <c r="H202" s="443"/>
      <c r="I202" s="443"/>
    </row>
    <row r="203" spans="1:9" customFormat="1" ht="12.75" hidden="1">
      <c r="A203" s="4" t="s">
        <v>45</v>
      </c>
      <c r="B203" s="4"/>
      <c r="C203" s="14" t="s">
        <v>35</v>
      </c>
      <c r="D203" s="14" t="s">
        <v>66</v>
      </c>
      <c r="E203" s="443"/>
      <c r="F203" s="443"/>
      <c r="G203" s="444"/>
      <c r="H203" s="443"/>
      <c r="I203" s="443"/>
    </row>
    <row r="204" spans="1:9" customFormat="1" ht="12.75" hidden="1">
      <c r="A204" s="4" t="s">
        <v>51</v>
      </c>
      <c r="B204" s="4"/>
      <c r="C204" s="14" t="s">
        <v>64</v>
      </c>
      <c r="D204" s="14" t="s">
        <v>67</v>
      </c>
      <c r="E204" s="443"/>
      <c r="F204" s="443"/>
      <c r="G204" s="444"/>
      <c r="H204" s="443"/>
      <c r="I204" s="443"/>
    </row>
    <row r="205" spans="1:9" customFormat="1" ht="12.75" hidden="1">
      <c r="A205" s="4" t="s">
        <v>68</v>
      </c>
      <c r="B205" s="4"/>
      <c r="C205" s="14" t="s">
        <v>65</v>
      </c>
      <c r="D205" s="14"/>
      <c r="E205" s="443"/>
      <c r="F205" s="443"/>
      <c r="G205" s="444"/>
      <c r="H205" s="443"/>
      <c r="I205" s="443"/>
    </row>
    <row r="206" spans="1:9" customFormat="1" ht="12.75" hidden="1">
      <c r="A206" s="4"/>
      <c r="B206" s="4"/>
      <c r="C206" s="14" t="s">
        <v>69</v>
      </c>
      <c r="D206" s="14"/>
      <c r="E206" s="443"/>
      <c r="F206" s="443"/>
      <c r="G206" s="444"/>
      <c r="H206" s="443"/>
      <c r="I206" s="443"/>
    </row>
  </sheetData>
  <mergeCells count="202">
    <mergeCell ref="A13:A14"/>
    <mergeCell ref="D15:D16"/>
    <mergeCell ref="B13:B14"/>
    <mergeCell ref="A23:A24"/>
    <mergeCell ref="A21:N21"/>
    <mergeCell ref="C25:C26"/>
    <mergeCell ref="B25:B26"/>
    <mergeCell ref="A25:A26"/>
    <mergeCell ref="N23:N24"/>
    <mergeCell ref="K23:K24"/>
    <mergeCell ref="G23:G24"/>
    <mergeCell ref="F23:F24"/>
    <mergeCell ref="D25:D26"/>
    <mergeCell ref="D23:D24"/>
    <mergeCell ref="C23:C24"/>
    <mergeCell ref="H13:H14"/>
    <mergeCell ref="K13:K14"/>
    <mergeCell ref="F13:F14"/>
    <mergeCell ref="E23:E24"/>
    <mergeCell ref="K17:K18"/>
    <mergeCell ref="M65:N65"/>
    <mergeCell ref="H65:J65"/>
    <mergeCell ref="K63:N63"/>
    <mergeCell ref="B62:C62"/>
    <mergeCell ref="F63:G63"/>
    <mergeCell ref="H63:J63"/>
    <mergeCell ref="J53:J54"/>
    <mergeCell ref="F53:F54"/>
    <mergeCell ref="E39:E40"/>
    <mergeCell ref="F39:F40"/>
    <mergeCell ref="D39:D40"/>
    <mergeCell ref="C47:C48"/>
    <mergeCell ref="D47:D48"/>
    <mergeCell ref="C39:C40"/>
    <mergeCell ref="K53:K54"/>
    <mergeCell ref="N39:N40"/>
    <mergeCell ref="H61:J61"/>
    <mergeCell ref="B63:C63"/>
    <mergeCell ref="F62:G62"/>
    <mergeCell ref="E47:E48"/>
    <mergeCell ref="N53:N54"/>
    <mergeCell ref="I39:I40"/>
    <mergeCell ref="A57:N57"/>
    <mergeCell ref="H62:J62"/>
    <mergeCell ref="F68:G68"/>
    <mergeCell ref="B67:C67"/>
    <mergeCell ref="B66:C66"/>
    <mergeCell ref="F64:G64"/>
    <mergeCell ref="H69:J69"/>
    <mergeCell ref="K67:L68"/>
    <mergeCell ref="K64:L64"/>
    <mergeCell ref="B69:C69"/>
    <mergeCell ref="K65:L65"/>
    <mergeCell ref="B68:C68"/>
    <mergeCell ref="F65:G65"/>
    <mergeCell ref="F67:G67"/>
    <mergeCell ref="B64:C64"/>
    <mergeCell ref="K61:N61"/>
    <mergeCell ref="B61:C61"/>
    <mergeCell ref="K62:N62"/>
    <mergeCell ref="A58:N58"/>
    <mergeCell ref="F61:G61"/>
    <mergeCell ref="B53:B54"/>
    <mergeCell ref="A17:A18"/>
    <mergeCell ref="C17:C18"/>
    <mergeCell ref="E13:E14"/>
    <mergeCell ref="A15:A16"/>
    <mergeCell ref="C15:C16"/>
    <mergeCell ref="C13:C14"/>
    <mergeCell ref="G35:G36"/>
    <mergeCell ref="K35:K36"/>
    <mergeCell ref="N35:N36"/>
    <mergeCell ref="N29:N30"/>
    <mergeCell ref="H37:H38"/>
    <mergeCell ref="C29:C30"/>
    <mergeCell ref="D29:D30"/>
    <mergeCell ref="D13:D14"/>
    <mergeCell ref="F15:F16"/>
    <mergeCell ref="I15:I16"/>
    <mergeCell ref="K25:K26"/>
    <mergeCell ref="E15:E16"/>
    <mergeCell ref="B11:B12"/>
    <mergeCell ref="E6:F6"/>
    <mergeCell ref="M69:N69"/>
    <mergeCell ref="K69:L69"/>
    <mergeCell ref="H66:J66"/>
    <mergeCell ref="H67:J67"/>
    <mergeCell ref="F69:G69"/>
    <mergeCell ref="H68:J68"/>
    <mergeCell ref="F66:G66"/>
    <mergeCell ref="A33:N33"/>
    <mergeCell ref="F35:F36"/>
    <mergeCell ref="E35:E36"/>
    <mergeCell ref="A35:A36"/>
    <mergeCell ref="A37:A38"/>
    <mergeCell ref="B35:B36"/>
    <mergeCell ref="N37:N38"/>
    <mergeCell ref="M64:N64"/>
    <mergeCell ref="H64:J64"/>
    <mergeCell ref="M67:N68"/>
    <mergeCell ref="K66:N66"/>
    <mergeCell ref="B65:C65"/>
    <mergeCell ref="C35:C36"/>
    <mergeCell ref="D35:D36"/>
    <mergeCell ref="E53:E54"/>
    <mergeCell ref="K27:K28"/>
    <mergeCell ref="B23:B24"/>
    <mergeCell ref="N17:N18"/>
    <mergeCell ref="A1:N1"/>
    <mergeCell ref="A5:D5"/>
    <mergeCell ref="C4:J4"/>
    <mergeCell ref="A3:N3"/>
    <mergeCell ref="E5:F5"/>
    <mergeCell ref="A2:N2"/>
    <mergeCell ref="C11:C12"/>
    <mergeCell ref="A11:A12"/>
    <mergeCell ref="G6:I6"/>
    <mergeCell ref="J6:L6"/>
    <mergeCell ref="N11:N12"/>
    <mergeCell ref="D11:D12"/>
    <mergeCell ref="E11:E12"/>
    <mergeCell ref="A9:N9"/>
    <mergeCell ref="G11:G12"/>
    <mergeCell ref="F11:F12"/>
    <mergeCell ref="A6:D6"/>
    <mergeCell ref="J5:L5"/>
    <mergeCell ref="G5:I5"/>
    <mergeCell ref="A8:N8"/>
    <mergeCell ref="K11:K12"/>
    <mergeCell ref="A53:A54"/>
    <mergeCell ref="C53:C54"/>
    <mergeCell ref="A51:A52"/>
    <mergeCell ref="C51:C52"/>
    <mergeCell ref="D53:D54"/>
    <mergeCell ref="A39:A40"/>
    <mergeCell ref="I27:I28"/>
    <mergeCell ref="N13:N14"/>
    <mergeCell ref="E25:E26"/>
    <mergeCell ref="K29:K30"/>
    <mergeCell ref="F25:F26"/>
    <mergeCell ref="N27:N28"/>
    <mergeCell ref="J29:J30"/>
    <mergeCell ref="N25:N26"/>
    <mergeCell ref="A29:A30"/>
    <mergeCell ref="C27:C28"/>
    <mergeCell ref="A27:A28"/>
    <mergeCell ref="H25:H26"/>
    <mergeCell ref="F27:F28"/>
    <mergeCell ref="E29:E30"/>
    <mergeCell ref="F29:F30"/>
    <mergeCell ref="N15:N16"/>
    <mergeCell ref="K15:K16"/>
    <mergeCell ref="B27:B28"/>
    <mergeCell ref="N41:N42"/>
    <mergeCell ref="K47:K48"/>
    <mergeCell ref="N51:N52"/>
    <mergeCell ref="A45:N45"/>
    <mergeCell ref="F41:F42"/>
    <mergeCell ref="K39:K40"/>
    <mergeCell ref="D51:D52"/>
    <mergeCell ref="G47:G48"/>
    <mergeCell ref="D49:D50"/>
    <mergeCell ref="E51:E52"/>
    <mergeCell ref="J41:J42"/>
    <mergeCell ref="H49:H50"/>
    <mergeCell ref="N47:N48"/>
    <mergeCell ref="B39:B40"/>
    <mergeCell ref="N49:N50"/>
    <mergeCell ref="A41:A42"/>
    <mergeCell ref="B51:B52"/>
    <mergeCell ref="A47:A48"/>
    <mergeCell ref="B47:B48"/>
    <mergeCell ref="E49:E50"/>
    <mergeCell ref="C49:C50"/>
    <mergeCell ref="A49:A50"/>
    <mergeCell ref="K49:K50"/>
    <mergeCell ref="K51:K52"/>
    <mergeCell ref="K41:K42"/>
    <mergeCell ref="I51:I52"/>
    <mergeCell ref="F51:F52"/>
    <mergeCell ref="F49:F50"/>
    <mergeCell ref="F37:F38"/>
    <mergeCell ref="B37:B38"/>
    <mergeCell ref="K37:K38"/>
    <mergeCell ref="E41:E42"/>
    <mergeCell ref="E37:E38"/>
    <mergeCell ref="D27:D28"/>
    <mergeCell ref="J17:J18"/>
    <mergeCell ref="D17:D18"/>
    <mergeCell ref="F17:F18"/>
    <mergeCell ref="E17:E18"/>
    <mergeCell ref="B15:B16"/>
    <mergeCell ref="C37:C38"/>
    <mergeCell ref="D37:D38"/>
    <mergeCell ref="B49:B50"/>
    <mergeCell ref="C41:C42"/>
    <mergeCell ref="D41:D42"/>
    <mergeCell ref="B41:B42"/>
    <mergeCell ref="F47:F48"/>
    <mergeCell ref="B29:B30"/>
    <mergeCell ref="E27:E28"/>
    <mergeCell ref="B17:B18"/>
  </mergeCells>
  <phoneticPr fontId="22" type="noConversion"/>
  <conditionalFormatting sqref="C35:C42 C11:C18 C23:C30 C47:C54">
    <cfRule type="expression" dxfId="97" priority="3" stopIfTrue="1">
      <formula>D11=""</formula>
    </cfRule>
  </conditionalFormatting>
  <conditionalFormatting sqref="F35:F42 F11:F18 F23:F30 F47:F54">
    <cfRule type="expression" dxfId="96" priority="5" stopIfTrue="1">
      <formula>D11=""</formula>
    </cfRule>
    <cfRule type="cellIs" dxfId="95" priority="6" stopIfTrue="1" operator="equal">
      <formula>0</formula>
    </cfRule>
  </conditionalFormatting>
  <conditionalFormatting sqref="H35 H11 H23 H47">
    <cfRule type="expression" dxfId="94" priority="7" stopIfTrue="1">
      <formula>OR(D11="",D13="")</formula>
    </cfRule>
  </conditionalFormatting>
  <conditionalFormatting sqref="H36 H12 H24 H48">
    <cfRule type="expression" dxfId="93" priority="8" stopIfTrue="1">
      <formula>OR(D11="",D13="")</formula>
    </cfRule>
  </conditionalFormatting>
  <conditionalFormatting sqref="I35 I11 I23 I47">
    <cfRule type="expression" dxfId="92" priority="9" stopIfTrue="1">
      <formula>OR(D11="",D15="")</formula>
    </cfRule>
  </conditionalFormatting>
  <conditionalFormatting sqref="I36 I12 I24 I48">
    <cfRule type="expression" dxfId="91" priority="10" stopIfTrue="1">
      <formula>OR(D11="",D15="")</formula>
    </cfRule>
  </conditionalFormatting>
  <conditionalFormatting sqref="J35 J11 J23 J47">
    <cfRule type="expression" dxfId="90" priority="11" stopIfTrue="1">
      <formula>OR(D11="",D17="")</formula>
    </cfRule>
  </conditionalFormatting>
  <conditionalFormatting sqref="J36 J12 J24 J48">
    <cfRule type="expression" dxfId="89" priority="12" stopIfTrue="1">
      <formula>OR(D11="",D17="")</formula>
    </cfRule>
  </conditionalFormatting>
  <conditionalFormatting sqref="N49 N11:N18 N37 N53 N51 N47 N41 N39 N35 N29 N27 N23 N25">
    <cfRule type="expression" dxfId="88" priority="13" stopIfTrue="1">
      <formula>D11=""</formula>
    </cfRule>
  </conditionalFormatting>
  <conditionalFormatting sqref="G37 G13 G25 G49">
    <cfRule type="expression" dxfId="87" priority="14" stopIfTrue="1">
      <formula>OR(D11="",D13="")</formula>
    </cfRule>
  </conditionalFormatting>
  <conditionalFormatting sqref="G38 G14 G26 G50">
    <cfRule type="expression" dxfId="86" priority="15" stopIfTrue="1">
      <formula>OR(D11="",D13="")</formula>
    </cfRule>
  </conditionalFormatting>
  <conditionalFormatting sqref="I37 I13 I25 I49">
    <cfRule type="expression" dxfId="85" priority="16" stopIfTrue="1">
      <formula>OR(D13="",D15="")</formula>
    </cfRule>
  </conditionalFormatting>
  <conditionalFormatting sqref="I38 I14 I26 I50">
    <cfRule type="expression" dxfId="84" priority="17" stopIfTrue="1">
      <formula>OR(D13="",D15="")</formula>
    </cfRule>
  </conditionalFormatting>
  <conditionalFormatting sqref="J37 J13 J25 J49">
    <cfRule type="expression" dxfId="83" priority="18" stopIfTrue="1">
      <formula>OR(D13="",D17="")</formula>
    </cfRule>
  </conditionalFormatting>
  <conditionalFormatting sqref="J38 J14 J26 J50">
    <cfRule type="expression" dxfId="82" priority="19" stopIfTrue="1">
      <formula>OR(D13="",D17="")</formula>
    </cfRule>
  </conditionalFormatting>
  <conditionalFormatting sqref="G39 G15 G27 G51">
    <cfRule type="expression" dxfId="81" priority="20" stopIfTrue="1">
      <formula>OR(D11="",D15="")</formula>
    </cfRule>
  </conditionalFormatting>
  <conditionalFormatting sqref="G40 G16 G28 G52">
    <cfRule type="expression" dxfId="80" priority="21" stopIfTrue="1">
      <formula>OR(D11="",D15="")</formula>
    </cfRule>
  </conditionalFormatting>
  <conditionalFormatting sqref="H39 H15 H27 H51">
    <cfRule type="expression" dxfId="79" priority="22" stopIfTrue="1">
      <formula>OR(D13="",D15="")</formula>
    </cfRule>
  </conditionalFormatting>
  <conditionalFormatting sqref="H40 H16 H28 H52">
    <cfRule type="expression" dxfId="78" priority="23" stopIfTrue="1">
      <formula>OR(D13="",D15="")</formula>
    </cfRule>
  </conditionalFormatting>
  <conditionalFormatting sqref="J39 J15 J27 J51">
    <cfRule type="expression" dxfId="77" priority="24" stopIfTrue="1">
      <formula>OR(D15="",D17="")</formula>
    </cfRule>
  </conditionalFormatting>
  <conditionalFormatting sqref="J40 J16 J28 J52">
    <cfRule type="expression" dxfId="76" priority="25" stopIfTrue="1">
      <formula>OR(D15="",D17="")</formula>
    </cfRule>
  </conditionalFormatting>
  <conditionalFormatting sqref="G41 G17 G29 G53">
    <cfRule type="expression" dxfId="75" priority="26" stopIfTrue="1">
      <formula>OR(D11="",D17="")</formula>
    </cfRule>
  </conditionalFormatting>
  <conditionalFormatting sqref="G42 G18 G30 G54">
    <cfRule type="expression" dxfId="74" priority="27" stopIfTrue="1">
      <formula>OR(D11="",D17="")</formula>
    </cfRule>
  </conditionalFormatting>
  <conditionalFormatting sqref="H41 H17 H29 H53">
    <cfRule type="expression" dxfId="73" priority="28" stopIfTrue="1">
      <formula>OR(D13="",D17="")</formula>
    </cfRule>
  </conditionalFormatting>
  <conditionalFormatting sqref="H42 H18 H30 H54">
    <cfRule type="expression" dxfId="72" priority="29" stopIfTrue="1">
      <formula>OR(D13="",D17="")</formula>
    </cfRule>
  </conditionalFormatting>
  <conditionalFormatting sqref="I41 I17 I29 I53">
    <cfRule type="expression" dxfId="71" priority="30" stopIfTrue="1">
      <formula>OR(D15="",D17="")</formula>
    </cfRule>
  </conditionalFormatting>
  <conditionalFormatting sqref="I42 I18 I30 I54">
    <cfRule type="expression" dxfId="70" priority="31" stopIfTrue="1">
      <formula>OR(D15="",D17="")</formula>
    </cfRule>
  </conditionalFormatting>
  <conditionalFormatting sqref="K11:K18 K35:K42 K23:K30 K47:K54">
    <cfRule type="expression" dxfId="69" priority="32" stopIfTrue="1">
      <formula>D11=""</formula>
    </cfRule>
  </conditionalFormatting>
  <conditionalFormatting sqref="L11 L35 L23 L37 L39 L41 L25 L27 L29 L13 L15 L17 L47 L49 L51 L53">
    <cfRule type="expression" dxfId="68" priority="33" stopIfTrue="1">
      <formula>D11=""</formula>
    </cfRule>
  </conditionalFormatting>
  <conditionalFormatting sqref="M11 M35 M23 M37 M39 M41 M25 M27 M29 M13 M15 M17 M47 M49 M51 M53">
    <cfRule type="expression" dxfId="67" priority="34" stopIfTrue="1">
      <formula>D11=""</formula>
    </cfRule>
  </conditionalFormatting>
  <conditionalFormatting sqref="L12 L14 L16 L18 L24 L26 L28 L30 L36 L38 L40 L42 L48 L50 L52 L54">
    <cfRule type="expression" dxfId="66" priority="69" stopIfTrue="1">
      <formula>D11=""</formula>
    </cfRule>
  </conditionalFormatting>
  <conditionalFormatting sqref="M12 M14 M16 M18 M24 M26 M28 M30 M36 M38 M40 M42 M48 M50 M52 M54">
    <cfRule type="expression" dxfId="65" priority="70" stopIfTrue="1">
      <formula>D11=""</formula>
    </cfRule>
  </conditionalFormatting>
  <conditionalFormatting sqref="B11:B18 B23:B30 B35:B42 B47:B54">
    <cfRule type="expression" dxfId="64" priority="123" stopIfTrue="1">
      <formula>COUNTIF($B$62:$C$69,D11)&gt;0</formula>
    </cfRule>
  </conditionalFormatting>
  <conditionalFormatting sqref="D35:D42 D47:D54 D23:D30 D11:D18">
    <cfRule type="expression" dxfId="63" priority="127" stopIfTrue="1">
      <formula>D11=""</formula>
    </cfRule>
    <cfRule type="expression" dxfId="62" priority="128" stopIfTrue="1">
      <formula>COUNTIF($B$62:$C$69,D11)&gt;0</formula>
    </cfRule>
  </conditionalFormatting>
  <conditionalFormatting sqref="E11:E18 E23:E30 E35:E42 E47:E54">
    <cfRule type="expression" dxfId="61" priority="135" stopIfTrue="1">
      <formula>D11=""</formula>
    </cfRule>
    <cfRule type="expression" dxfId="60" priority="136" stopIfTrue="1">
      <formula>COUNTIF($B$62:$C$69,D11)&gt;0</formula>
    </cfRule>
  </conditionalFormatting>
  <conditionalFormatting sqref="I49">
    <cfRule type="expression" dxfId="59" priority="2" stopIfTrue="1">
      <formula>OR(C49="",C53="")</formula>
    </cfRule>
  </conditionalFormatting>
  <conditionalFormatting sqref="I49">
    <cfRule type="expression" dxfId="58" priority="1" stopIfTrue="1">
      <formula>OR(C49="",C51="")</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58"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9" activePane="bottomLeft" state="frozen"/>
      <selection activeCell="D11" sqref="D11:D12"/>
      <selection pane="bottomLeft" activeCell="J84" sqref="J84"/>
    </sheetView>
  </sheetViews>
  <sheetFormatPr defaultRowHeight="12" customHeight="1"/>
  <cols>
    <col min="1" max="1" width="4" style="309" customWidth="1"/>
    <col min="2" max="2" width="6.28515625" style="309" customWidth="1"/>
    <col min="3" max="3" width="7.85546875" style="309" customWidth="1"/>
    <col min="4" max="4" width="18" style="309" customWidth="1"/>
    <col min="5" max="5" width="8" style="309" customWidth="1"/>
    <col min="6" max="6" width="15.28515625" style="324" customWidth="1"/>
    <col min="7" max="7" width="11.7109375" style="325" customWidth="1"/>
    <col min="8" max="9" width="11.7109375" style="309" customWidth="1"/>
    <col min="10" max="10" width="10" style="309" customWidth="1"/>
    <col min="11" max="12" width="11.7109375" style="309" customWidth="1"/>
    <col min="13" max="13" width="10" style="309" customWidth="1"/>
    <col min="14" max="16384" width="9.140625" style="309"/>
  </cols>
  <sheetData>
    <row r="1" spans="1:13" s="300" customFormat="1" ht="30" customHeight="1">
      <c r="A1" s="1821" t="s">
        <v>80</v>
      </c>
      <c r="B1" s="1821"/>
      <c r="C1" s="1821"/>
      <c r="D1" s="1821"/>
      <c r="E1" s="1821"/>
      <c r="F1" s="1821"/>
      <c r="G1" s="1821"/>
      <c r="H1" s="1821"/>
      <c r="I1" s="1821"/>
      <c r="J1" s="1821"/>
      <c r="K1" s="1821"/>
      <c r="L1" s="1821"/>
      <c r="M1" s="1821"/>
    </row>
    <row r="2" spans="1:13" s="302" customFormat="1" ht="11.25">
      <c r="A2" s="1828" t="s">
        <v>44</v>
      </c>
      <c r="B2" s="1829"/>
      <c r="C2" s="1829"/>
      <c r="D2" s="1829"/>
      <c r="E2" s="1829"/>
      <c r="F2" s="1829"/>
      <c r="G2" s="1829"/>
      <c r="H2" s="1829"/>
      <c r="I2" s="1829"/>
      <c r="J2" s="1829"/>
      <c r="K2" s="1829"/>
      <c r="L2" s="1829"/>
      <c r="M2" s="1830"/>
    </row>
    <row r="3" spans="1:13" s="300" customFormat="1" ht="24" customHeight="1">
      <c r="A3" s="1470"/>
      <c r="B3" s="1471"/>
      <c r="C3" s="1471"/>
      <c r="D3" s="1471"/>
      <c r="E3" s="1471"/>
      <c r="F3" s="1471"/>
      <c r="G3" s="1471"/>
      <c r="H3" s="1471"/>
      <c r="I3" s="1471"/>
      <c r="J3" s="1471"/>
      <c r="K3" s="1471"/>
      <c r="L3" s="1471"/>
      <c r="M3" s="1472"/>
    </row>
    <row r="4" spans="1:13" s="300" customFormat="1" ht="10.5" customHeight="1">
      <c r="A4" s="299"/>
      <c r="B4" s="299"/>
      <c r="C4" s="1825"/>
      <c r="D4" s="1825"/>
      <c r="E4" s="1825"/>
      <c r="F4" s="1825"/>
      <c r="G4" s="1825"/>
      <c r="H4" s="1825"/>
      <c r="I4" s="1825"/>
      <c r="J4" s="301"/>
      <c r="K4" s="301"/>
      <c r="L4" s="301"/>
    </row>
    <row r="5" spans="1:13" s="525" customFormat="1" ht="12.75">
      <c r="A5" s="1822" t="s">
        <v>2</v>
      </c>
      <c r="B5" s="1823"/>
      <c r="C5" s="1823"/>
      <c r="D5" s="1824"/>
      <c r="E5" s="1826" t="s">
        <v>0</v>
      </c>
      <c r="F5" s="1827"/>
      <c r="G5" s="1826" t="s">
        <v>46</v>
      </c>
      <c r="H5" s="1831"/>
      <c r="I5" s="1827"/>
      <c r="J5" s="1826" t="s">
        <v>47</v>
      </c>
      <c r="K5" s="1827"/>
      <c r="L5" s="523" t="s">
        <v>26</v>
      </c>
      <c r="M5" s="523" t="s">
        <v>27</v>
      </c>
    </row>
    <row r="6" spans="1:13" s="525" customFormat="1" ht="12.75">
      <c r="A6" s="1781"/>
      <c r="B6" s="1782"/>
      <c r="C6" s="1782"/>
      <c r="D6" s="1783"/>
      <c r="E6" s="1775"/>
      <c r="F6" s="1776"/>
      <c r="G6" s="1781"/>
      <c r="H6" s="1782"/>
      <c r="I6" s="1783"/>
      <c r="J6" s="1775"/>
      <c r="K6" s="1776"/>
      <c r="L6" s="524"/>
      <c r="M6" s="524"/>
    </row>
    <row r="7" spans="1:13" s="304" customFormat="1" ht="12.75">
      <c r="A7" s="303"/>
      <c r="B7" s="303"/>
      <c r="C7" s="303"/>
      <c r="D7" s="303"/>
      <c r="E7" s="303"/>
      <c r="F7" s="306"/>
      <c r="G7" s="307"/>
      <c r="H7" s="307"/>
      <c r="I7" s="307"/>
      <c r="J7" s="305"/>
      <c r="K7" s="305"/>
      <c r="L7" s="305"/>
      <c r="M7" s="305"/>
    </row>
    <row r="8" spans="1:13" s="308" customFormat="1" ht="22.5" customHeight="1">
      <c r="A8" s="1746" t="s">
        <v>60</v>
      </c>
      <c r="B8" s="1746"/>
      <c r="C8" s="1746"/>
      <c r="D8" s="1746"/>
      <c r="E8" s="1746"/>
      <c r="F8" s="1746"/>
      <c r="G8" s="1746"/>
      <c r="H8" s="1746"/>
      <c r="I8" s="1746"/>
      <c r="J8" s="1746"/>
      <c r="K8" s="1746"/>
      <c r="L8" s="1746"/>
      <c r="M8" s="1746"/>
    </row>
    <row r="9" spans="1:13" ht="15" customHeight="1" thickBot="1">
      <c r="A9" s="1743" t="s">
        <v>53</v>
      </c>
      <c r="B9" s="1743"/>
      <c r="C9" s="1743"/>
      <c r="D9" s="1743"/>
      <c r="E9" s="1743"/>
      <c r="F9" s="1743"/>
      <c r="G9" s="1743"/>
      <c r="H9" s="1743"/>
      <c r="I9" s="1743"/>
      <c r="J9" s="1743"/>
      <c r="K9" s="1743"/>
      <c r="L9" s="1743"/>
      <c r="M9" s="1743"/>
    </row>
    <row r="10" spans="1:13" s="318" customFormat="1" ht="50.25" customHeight="1" thickTop="1" thickBot="1">
      <c r="A10" s="310" t="s">
        <v>10</v>
      </c>
      <c r="B10" s="311" t="s">
        <v>61</v>
      </c>
      <c r="C10" s="312" t="s">
        <v>62</v>
      </c>
      <c r="D10" s="313" t="s">
        <v>21</v>
      </c>
      <c r="E10" s="339" t="s">
        <v>22</v>
      </c>
      <c r="F10" s="338" t="s">
        <v>19</v>
      </c>
      <c r="G10" s="314">
        <v>1</v>
      </c>
      <c r="H10" s="315">
        <v>2</v>
      </c>
      <c r="I10" s="314">
        <v>3</v>
      </c>
      <c r="J10" s="313" t="s">
        <v>31</v>
      </c>
      <c r="K10" s="330" t="s">
        <v>81</v>
      </c>
      <c r="L10" s="330" t="s">
        <v>82</v>
      </c>
      <c r="M10" s="317" t="s">
        <v>54</v>
      </c>
    </row>
    <row r="11" spans="1:13" s="320" customFormat="1" ht="21.95" customHeight="1" thickTop="1">
      <c r="A11" s="1836">
        <v>1</v>
      </c>
      <c r="B11" s="1789">
        <v>1</v>
      </c>
      <c r="C11" s="1795"/>
      <c r="D11" s="1792"/>
      <c r="E11" s="1794"/>
      <c r="F11" s="1846"/>
      <c r="G11" s="1844"/>
      <c r="H11" s="319"/>
      <c r="I11" s="319"/>
      <c r="J11" s="1813" t="str">
        <f>IF(AND(SUM(F11:I11)=0,CONCATENATE(F11,G11,H11,I11)=""),"",SUM(F11:I11))</f>
        <v/>
      </c>
      <c r="K11" s="1786"/>
      <c r="L11" s="1786"/>
      <c r="M11" s="1817"/>
    </row>
    <row r="12" spans="1:13" s="320" customFormat="1" ht="21.95" customHeight="1">
      <c r="A12" s="1732"/>
      <c r="B12" s="1790"/>
      <c r="C12" s="1796"/>
      <c r="D12" s="1793"/>
      <c r="E12" s="1791"/>
      <c r="F12" s="1840"/>
      <c r="G12" s="1845"/>
      <c r="H12" s="327"/>
      <c r="I12" s="327"/>
      <c r="J12" s="1785"/>
      <c r="K12" s="1787"/>
      <c r="L12" s="1787"/>
      <c r="M12" s="1806"/>
    </row>
    <row r="13" spans="1:13" s="320" customFormat="1" ht="21.95" customHeight="1">
      <c r="A13" s="1800">
        <v>2</v>
      </c>
      <c r="B13" s="1789"/>
      <c r="C13" s="1795"/>
      <c r="D13" s="1793"/>
      <c r="E13" s="1791"/>
      <c r="F13" s="1840"/>
      <c r="G13" s="321"/>
      <c r="H13" s="1779"/>
      <c r="I13" s="322"/>
      <c r="J13" s="1784" t="str">
        <f>IF(AND(SUM(F13:I13)=0,CONCATENATE(F13,G13,H13,I13)=""),"",SUM(F13:I13))</f>
        <v/>
      </c>
      <c r="K13" s="1788"/>
      <c r="L13" s="1788"/>
      <c r="M13" s="1805"/>
    </row>
    <row r="14" spans="1:13" s="320" customFormat="1" ht="21.95" customHeight="1">
      <c r="A14" s="1732"/>
      <c r="B14" s="1790"/>
      <c r="C14" s="1796"/>
      <c r="D14" s="1793"/>
      <c r="E14" s="1791"/>
      <c r="F14" s="1840"/>
      <c r="G14" s="326"/>
      <c r="H14" s="1843"/>
      <c r="I14" s="327"/>
      <c r="J14" s="1785"/>
      <c r="K14" s="1787"/>
      <c r="L14" s="1787"/>
      <c r="M14" s="1806"/>
    </row>
    <row r="15" spans="1:13" s="320" customFormat="1" ht="21.95" customHeight="1">
      <c r="A15" s="1800">
        <v>3</v>
      </c>
      <c r="B15" s="1789"/>
      <c r="C15" s="1795"/>
      <c r="D15" s="1837"/>
      <c r="E15" s="1835"/>
      <c r="F15" s="1816"/>
      <c r="G15" s="321"/>
      <c r="H15" s="322"/>
      <c r="I15" s="1841"/>
      <c r="J15" s="1784" t="str">
        <f>IF(AND(SUM(F15:I15)=0,CONCATENATE(F15,G15,H15,I15)=""),"",SUM(F15:I15))</f>
        <v/>
      </c>
      <c r="K15" s="1788"/>
      <c r="L15" s="1788"/>
      <c r="M15" s="1805"/>
    </row>
    <row r="16" spans="1:13" s="320" customFormat="1" ht="21.95" customHeight="1" thickBot="1">
      <c r="A16" s="1734"/>
      <c r="B16" s="1839"/>
      <c r="C16" s="1812"/>
      <c r="D16" s="1838"/>
      <c r="E16" s="1799"/>
      <c r="F16" s="1808"/>
      <c r="G16" s="328"/>
      <c r="H16" s="329"/>
      <c r="I16" s="1842"/>
      <c r="J16" s="1810"/>
      <c r="K16" s="1803"/>
      <c r="L16" s="1803"/>
      <c r="M16" s="1809"/>
    </row>
    <row r="17" spans="1:13" s="304" customFormat="1" ht="5.0999999999999996" customHeight="1" thickTop="1">
      <c r="A17" s="303"/>
      <c r="B17" s="303"/>
      <c r="C17" s="303"/>
      <c r="D17" s="303"/>
      <c r="E17" s="303"/>
      <c r="F17" s="306"/>
      <c r="G17" s="307"/>
      <c r="H17" s="307"/>
      <c r="I17" s="307"/>
      <c r="J17" s="305"/>
      <c r="K17" s="305"/>
      <c r="L17" s="305"/>
      <c r="M17" s="305"/>
    </row>
    <row r="18" spans="1:13" s="323" customFormat="1" ht="7.9" customHeight="1"/>
    <row r="19" spans="1:13" ht="15" customHeight="1" thickBot="1">
      <c r="A19" s="1723" t="s">
        <v>55</v>
      </c>
      <c r="B19" s="1723"/>
      <c r="C19" s="1723"/>
      <c r="D19" s="1723"/>
      <c r="E19" s="1723"/>
      <c r="F19" s="1723"/>
      <c r="G19" s="1723"/>
      <c r="H19" s="1723"/>
      <c r="I19" s="1723"/>
      <c r="J19" s="1723"/>
      <c r="K19" s="1723"/>
      <c r="L19" s="1723"/>
      <c r="M19" s="1723"/>
    </row>
    <row r="20" spans="1:13" s="318" customFormat="1" ht="50.25" customHeight="1" thickTop="1" thickBot="1">
      <c r="A20" s="310" t="s">
        <v>10</v>
      </c>
      <c r="B20" s="311" t="s">
        <v>61</v>
      </c>
      <c r="C20" s="312" t="s">
        <v>62</v>
      </c>
      <c r="D20" s="313" t="s">
        <v>21</v>
      </c>
      <c r="E20" s="339" t="s">
        <v>22</v>
      </c>
      <c r="F20" s="338" t="s">
        <v>19</v>
      </c>
      <c r="G20" s="314">
        <v>1</v>
      </c>
      <c r="H20" s="315">
        <v>2</v>
      </c>
      <c r="I20" s="314">
        <v>3</v>
      </c>
      <c r="J20" s="313" t="s">
        <v>31</v>
      </c>
      <c r="K20" s="330" t="s">
        <v>81</v>
      </c>
      <c r="L20" s="330" t="s">
        <v>82</v>
      </c>
      <c r="M20" s="317" t="s">
        <v>54</v>
      </c>
    </row>
    <row r="21" spans="1:13" s="320" customFormat="1" ht="21.95" customHeight="1" thickTop="1">
      <c r="A21" s="1836">
        <v>1</v>
      </c>
      <c r="B21" s="1789">
        <v>2</v>
      </c>
      <c r="C21" s="1795"/>
      <c r="D21" s="1837"/>
      <c r="E21" s="1835"/>
      <c r="F21" s="1816"/>
      <c r="G21" s="1814"/>
      <c r="H21" s="319"/>
      <c r="I21" s="319"/>
      <c r="J21" s="1813" t="str">
        <f>IF(AND(SUM(F21:I21)=0,CONCATENATE(F21,G21,H21,I21)=""),"",SUM(F21:I21))</f>
        <v/>
      </c>
      <c r="K21" s="1786"/>
      <c r="L21" s="1786"/>
      <c r="M21" s="1817"/>
    </row>
    <row r="22" spans="1:13" s="320" customFormat="1" ht="21.95" customHeight="1">
      <c r="A22" s="1732"/>
      <c r="B22" s="1790"/>
      <c r="C22" s="1796"/>
      <c r="D22" s="1802"/>
      <c r="E22" s="1804"/>
      <c r="F22" s="1778"/>
      <c r="G22" s="1815"/>
      <c r="H22" s="327"/>
      <c r="I22" s="327"/>
      <c r="J22" s="1785"/>
      <c r="K22" s="1787"/>
      <c r="L22" s="1787"/>
      <c r="M22" s="1806"/>
    </row>
    <row r="23" spans="1:13" s="320" customFormat="1" ht="21.95" customHeight="1">
      <c r="A23" s="1800">
        <v>2</v>
      </c>
      <c r="B23" s="1797"/>
      <c r="C23" s="1811"/>
      <c r="D23" s="1801"/>
      <c r="E23" s="1798"/>
      <c r="F23" s="1777"/>
      <c r="G23" s="321"/>
      <c r="H23" s="1779"/>
      <c r="I23" s="322"/>
      <c r="J23" s="1784" t="str">
        <f>IF(AND(SUM(F23:I23)=0,CONCATENATE(F23,G23,H23,I23)=""),"",SUM(F23:I23))</f>
        <v/>
      </c>
      <c r="K23" s="1788"/>
      <c r="L23" s="1788"/>
      <c r="M23" s="1805"/>
    </row>
    <row r="24" spans="1:13" s="320" customFormat="1" ht="21.95" customHeight="1">
      <c r="A24" s="1732"/>
      <c r="B24" s="1790"/>
      <c r="C24" s="1796"/>
      <c r="D24" s="1802"/>
      <c r="E24" s="1804"/>
      <c r="F24" s="1778"/>
      <c r="G24" s="326"/>
      <c r="H24" s="1780"/>
      <c r="I24" s="327"/>
      <c r="J24" s="1785"/>
      <c r="K24" s="1787"/>
      <c r="L24" s="1787"/>
      <c r="M24" s="1806"/>
    </row>
    <row r="25" spans="1:13" s="320" customFormat="1" ht="21.95" customHeight="1">
      <c r="A25" s="1800">
        <v>3</v>
      </c>
      <c r="B25" s="1797"/>
      <c r="C25" s="1811"/>
      <c r="D25" s="1801"/>
      <c r="E25" s="1798"/>
      <c r="F25" s="1777"/>
      <c r="G25" s="321"/>
      <c r="H25" s="322"/>
      <c r="I25" s="1779"/>
      <c r="J25" s="1784" t="str">
        <f>IF(AND(SUM(F25:I25)=0,CONCATENATE(F25,G25,H25,I25)=""),"",SUM(F25:I25))</f>
        <v/>
      </c>
      <c r="K25" s="1788"/>
      <c r="L25" s="1788"/>
      <c r="M25" s="1805"/>
    </row>
    <row r="26" spans="1:13" s="320" customFormat="1" ht="21.95" customHeight="1" thickBot="1">
      <c r="A26" s="1734"/>
      <c r="B26" s="1839"/>
      <c r="C26" s="1812"/>
      <c r="D26" s="1838"/>
      <c r="E26" s="1799"/>
      <c r="F26" s="1808"/>
      <c r="G26" s="328"/>
      <c r="H26" s="329"/>
      <c r="I26" s="1807"/>
      <c r="J26" s="1810"/>
      <c r="K26" s="1803"/>
      <c r="L26" s="1803"/>
      <c r="M26" s="1809"/>
    </row>
    <row r="27" spans="1:13" s="304" customFormat="1" ht="5.0999999999999996" customHeight="1" thickTop="1">
      <c r="A27" s="303"/>
      <c r="B27" s="303"/>
      <c r="C27" s="303"/>
      <c r="D27" s="303"/>
      <c r="E27" s="303"/>
      <c r="F27" s="306"/>
      <c r="G27" s="307"/>
      <c r="H27" s="307"/>
      <c r="I27" s="307"/>
      <c r="J27" s="305"/>
      <c r="K27" s="305"/>
      <c r="L27" s="305"/>
      <c r="M27" s="305"/>
    </row>
    <row r="28" spans="1:13" s="323" customFormat="1" ht="7.9" customHeight="1"/>
    <row r="29" spans="1:13" ht="15" customHeight="1" thickBot="1">
      <c r="A29" s="1723" t="s">
        <v>56</v>
      </c>
      <c r="B29" s="1723"/>
      <c r="C29" s="1723"/>
      <c r="D29" s="1723"/>
      <c r="E29" s="1723"/>
      <c r="F29" s="1723"/>
      <c r="G29" s="1723"/>
      <c r="H29" s="1723"/>
      <c r="I29" s="1723"/>
      <c r="J29" s="1723"/>
      <c r="K29" s="1723"/>
      <c r="L29" s="1723"/>
      <c r="M29" s="1723"/>
    </row>
    <row r="30" spans="1:13" s="318" customFormat="1" ht="50.25" customHeight="1" thickTop="1" thickBot="1">
      <c r="A30" s="310" t="s">
        <v>10</v>
      </c>
      <c r="B30" s="311" t="s">
        <v>61</v>
      </c>
      <c r="C30" s="312" t="s">
        <v>62</v>
      </c>
      <c r="D30" s="313" t="s">
        <v>21</v>
      </c>
      <c r="E30" s="339" t="s">
        <v>22</v>
      </c>
      <c r="F30" s="338" t="s">
        <v>19</v>
      </c>
      <c r="G30" s="314">
        <v>1</v>
      </c>
      <c r="H30" s="315">
        <v>2</v>
      </c>
      <c r="I30" s="314">
        <v>3</v>
      </c>
      <c r="J30" s="313" t="s">
        <v>31</v>
      </c>
      <c r="K30" s="330" t="s">
        <v>81</v>
      </c>
      <c r="L30" s="330" t="s">
        <v>82</v>
      </c>
      <c r="M30" s="317" t="s">
        <v>54</v>
      </c>
    </row>
    <row r="31" spans="1:13" s="320" customFormat="1" ht="21.95" customHeight="1" thickTop="1">
      <c r="A31" s="1836">
        <v>1</v>
      </c>
      <c r="B31" s="1789">
        <v>3</v>
      </c>
      <c r="C31" s="1795"/>
      <c r="D31" s="1837"/>
      <c r="E31" s="1835"/>
      <c r="F31" s="1816"/>
      <c r="G31" s="1814"/>
      <c r="H31" s="319"/>
      <c r="I31" s="319"/>
      <c r="J31" s="1813" t="str">
        <f>IF(AND(SUM(F31:I31)=0,CONCATENATE(F31,G31,H31,I31)=""),"",SUM(F31:I31))</f>
        <v/>
      </c>
      <c r="K31" s="1786"/>
      <c r="L31" s="1786"/>
      <c r="M31" s="1817"/>
    </row>
    <row r="32" spans="1:13" s="320" customFormat="1" ht="21.95" customHeight="1">
      <c r="A32" s="1732"/>
      <c r="B32" s="1790"/>
      <c r="C32" s="1796"/>
      <c r="D32" s="1802"/>
      <c r="E32" s="1804"/>
      <c r="F32" s="1778"/>
      <c r="G32" s="1815"/>
      <c r="H32" s="327"/>
      <c r="I32" s="327"/>
      <c r="J32" s="1785"/>
      <c r="K32" s="1787"/>
      <c r="L32" s="1787"/>
      <c r="M32" s="1806"/>
    </row>
    <row r="33" spans="1:13" s="320" customFormat="1" ht="21.95" customHeight="1">
      <c r="A33" s="1800">
        <v>2</v>
      </c>
      <c r="B33" s="1797"/>
      <c r="C33" s="1811"/>
      <c r="D33" s="1801"/>
      <c r="E33" s="1798"/>
      <c r="F33" s="1777"/>
      <c r="G33" s="321"/>
      <c r="H33" s="1779"/>
      <c r="I33" s="322"/>
      <c r="J33" s="1784" t="str">
        <f>IF(AND(SUM(F33:I33)=0,CONCATENATE(F33,G33,H33,I33)=""),"",SUM(F33:I33))</f>
        <v/>
      </c>
      <c r="K33" s="1788"/>
      <c r="L33" s="1788"/>
      <c r="M33" s="1805"/>
    </row>
    <row r="34" spans="1:13" s="320" customFormat="1" ht="21.95" customHeight="1">
      <c r="A34" s="1732"/>
      <c r="B34" s="1790"/>
      <c r="C34" s="1796"/>
      <c r="D34" s="1802"/>
      <c r="E34" s="1804"/>
      <c r="F34" s="1778"/>
      <c r="G34" s="326"/>
      <c r="H34" s="1780"/>
      <c r="I34" s="327"/>
      <c r="J34" s="1785"/>
      <c r="K34" s="1787"/>
      <c r="L34" s="1787"/>
      <c r="M34" s="1806"/>
    </row>
    <row r="35" spans="1:13" s="320" customFormat="1" ht="21.95" customHeight="1">
      <c r="A35" s="1800">
        <v>3</v>
      </c>
      <c r="B35" s="1797"/>
      <c r="C35" s="1811"/>
      <c r="D35" s="1801"/>
      <c r="E35" s="1798"/>
      <c r="F35" s="1777"/>
      <c r="G35" s="321"/>
      <c r="H35" s="322"/>
      <c r="I35" s="1779"/>
      <c r="J35" s="1784" t="str">
        <f>IF(AND(SUM(F35:I35)=0,CONCATENATE(F35,G35,H35,I35)=""),"",SUM(F35:I35))</f>
        <v/>
      </c>
      <c r="K35" s="1788"/>
      <c r="L35" s="1788"/>
      <c r="M35" s="1805"/>
    </row>
    <row r="36" spans="1:13" s="320" customFormat="1" ht="21.95" customHeight="1" thickBot="1">
      <c r="A36" s="1734"/>
      <c r="B36" s="1839"/>
      <c r="C36" s="1812"/>
      <c r="D36" s="1838"/>
      <c r="E36" s="1799"/>
      <c r="F36" s="1808"/>
      <c r="G36" s="328"/>
      <c r="H36" s="329"/>
      <c r="I36" s="1807"/>
      <c r="J36" s="1810"/>
      <c r="K36" s="1803"/>
      <c r="L36" s="1803"/>
      <c r="M36" s="1809"/>
    </row>
    <row r="37" spans="1:13" s="304" customFormat="1" ht="5.0999999999999996" customHeight="1" thickTop="1">
      <c r="A37" s="303"/>
      <c r="B37" s="303"/>
      <c r="C37" s="303"/>
      <c r="D37" s="303"/>
      <c r="E37" s="303"/>
      <c r="F37" s="306"/>
      <c r="G37" s="307"/>
      <c r="H37" s="307"/>
      <c r="I37" s="307"/>
      <c r="J37" s="305"/>
      <c r="K37" s="305"/>
      <c r="L37" s="305"/>
      <c r="M37" s="305"/>
    </row>
    <row r="38" spans="1:13" s="323" customFormat="1" ht="7.9" customHeight="1"/>
    <row r="39" spans="1:13" ht="15" customHeight="1" thickBot="1">
      <c r="A39" s="1723" t="s">
        <v>57</v>
      </c>
      <c r="B39" s="1723"/>
      <c r="C39" s="1723"/>
      <c r="D39" s="1723"/>
      <c r="E39" s="1723"/>
      <c r="F39" s="1723"/>
      <c r="G39" s="1723"/>
      <c r="H39" s="1723"/>
      <c r="I39" s="1723"/>
      <c r="J39" s="1723"/>
      <c r="K39" s="1723"/>
      <c r="L39" s="1723"/>
      <c r="M39" s="1723"/>
    </row>
    <row r="40" spans="1:13" s="318" customFormat="1" ht="50.25" customHeight="1" thickTop="1" thickBot="1">
      <c r="A40" s="310" t="s">
        <v>10</v>
      </c>
      <c r="B40" s="311" t="s">
        <v>61</v>
      </c>
      <c r="C40" s="312" t="s">
        <v>62</v>
      </c>
      <c r="D40" s="313" t="s">
        <v>21</v>
      </c>
      <c r="E40" s="339" t="s">
        <v>22</v>
      </c>
      <c r="F40" s="338" t="s">
        <v>19</v>
      </c>
      <c r="G40" s="314">
        <v>1</v>
      </c>
      <c r="H40" s="315">
        <v>2</v>
      </c>
      <c r="I40" s="314">
        <v>3</v>
      </c>
      <c r="J40" s="313" t="s">
        <v>31</v>
      </c>
      <c r="K40" s="330" t="s">
        <v>81</v>
      </c>
      <c r="L40" s="330" t="s">
        <v>82</v>
      </c>
      <c r="M40" s="317" t="s">
        <v>54</v>
      </c>
    </row>
    <row r="41" spans="1:13" s="320" customFormat="1" ht="21.95" customHeight="1" thickTop="1">
      <c r="A41" s="1836">
        <v>1</v>
      </c>
      <c r="B41" s="1789">
        <v>4</v>
      </c>
      <c r="C41" s="1795"/>
      <c r="D41" s="1837"/>
      <c r="E41" s="1835"/>
      <c r="F41" s="1816"/>
      <c r="G41" s="1814"/>
      <c r="H41" s="319"/>
      <c r="I41" s="319"/>
      <c r="J41" s="1813" t="str">
        <f>IF(AND(SUM(F41:I41)=0,CONCATENATE(F41,G41,H41,I41)=""),"",SUM(F41:I41))</f>
        <v/>
      </c>
      <c r="K41" s="1786"/>
      <c r="L41" s="1786"/>
      <c r="M41" s="1817"/>
    </row>
    <row r="42" spans="1:13" s="320" customFormat="1" ht="21.95" customHeight="1">
      <c r="A42" s="1732"/>
      <c r="B42" s="1790"/>
      <c r="C42" s="1796"/>
      <c r="D42" s="1802"/>
      <c r="E42" s="1804"/>
      <c r="F42" s="1778"/>
      <c r="G42" s="1815"/>
      <c r="H42" s="327"/>
      <c r="I42" s="327"/>
      <c r="J42" s="1785"/>
      <c r="K42" s="1787"/>
      <c r="L42" s="1787"/>
      <c r="M42" s="1806"/>
    </row>
    <row r="43" spans="1:13" s="320" customFormat="1" ht="21.95" customHeight="1">
      <c r="A43" s="1800">
        <v>2</v>
      </c>
      <c r="B43" s="1797"/>
      <c r="C43" s="1811"/>
      <c r="D43" s="1801"/>
      <c r="E43" s="1798"/>
      <c r="F43" s="1777"/>
      <c r="G43" s="321"/>
      <c r="H43" s="1779"/>
      <c r="I43" s="322"/>
      <c r="J43" s="1784" t="str">
        <f>IF(AND(SUM(F43:I43)=0,CONCATENATE(F43,G43,H43,I43)=""),"",SUM(F43:I43))</f>
        <v/>
      </c>
      <c r="K43" s="1788"/>
      <c r="L43" s="1788"/>
      <c r="M43" s="1805"/>
    </row>
    <row r="44" spans="1:13" s="320" customFormat="1" ht="21.95" customHeight="1">
      <c r="A44" s="1732"/>
      <c r="B44" s="1790"/>
      <c r="C44" s="1796"/>
      <c r="D44" s="1802"/>
      <c r="E44" s="1804"/>
      <c r="F44" s="1778"/>
      <c r="G44" s="326"/>
      <c r="H44" s="1780"/>
      <c r="I44" s="327"/>
      <c r="J44" s="1785"/>
      <c r="K44" s="1787"/>
      <c r="L44" s="1787"/>
      <c r="M44" s="1806"/>
    </row>
    <row r="45" spans="1:13" s="320" customFormat="1" ht="21.95" customHeight="1">
      <c r="A45" s="1800">
        <v>3</v>
      </c>
      <c r="B45" s="1797"/>
      <c r="C45" s="1811"/>
      <c r="D45" s="1801"/>
      <c r="E45" s="1798"/>
      <c r="F45" s="1777"/>
      <c r="G45" s="321"/>
      <c r="H45" s="322"/>
      <c r="I45" s="1779"/>
      <c r="J45" s="1784" t="str">
        <f>IF(AND(SUM(F45:I45)=0,CONCATENATE(F45,G45,H45,I45)=""),"",SUM(F45:I45))</f>
        <v/>
      </c>
      <c r="K45" s="1788"/>
      <c r="L45" s="1788"/>
      <c r="M45" s="1805"/>
    </row>
    <row r="46" spans="1:13" s="320" customFormat="1" ht="21.95" customHeight="1" thickBot="1">
      <c r="A46" s="1734"/>
      <c r="B46" s="1839"/>
      <c r="C46" s="1812"/>
      <c r="D46" s="1838"/>
      <c r="E46" s="1799"/>
      <c r="F46" s="1808"/>
      <c r="G46" s="328"/>
      <c r="H46" s="329"/>
      <c r="I46" s="1807"/>
      <c r="J46" s="1810"/>
      <c r="K46" s="1803"/>
      <c r="L46" s="1803"/>
      <c r="M46" s="1809"/>
    </row>
    <row r="47" spans="1:13" s="304" customFormat="1" ht="5.0999999999999996" customHeight="1" thickTop="1">
      <c r="A47" s="303"/>
      <c r="B47" s="303"/>
      <c r="C47" s="303"/>
      <c r="D47" s="303"/>
      <c r="E47" s="303"/>
      <c r="F47" s="306"/>
      <c r="G47" s="307"/>
      <c r="H47" s="307"/>
      <c r="I47" s="307"/>
      <c r="J47" s="305"/>
      <c r="K47" s="305"/>
      <c r="L47" s="305"/>
      <c r="M47" s="305"/>
    </row>
    <row r="48" spans="1:13" s="323" customFormat="1" ht="7.9" customHeight="1"/>
    <row r="49" spans="1:23" s="304" customFormat="1" ht="21.75" hidden="1" customHeight="1">
      <c r="A49" s="1774" t="s">
        <v>59</v>
      </c>
      <c r="B49" s="1774"/>
      <c r="C49" s="1774"/>
      <c r="D49" s="1774"/>
      <c r="E49" s="1774"/>
      <c r="F49" s="1774"/>
      <c r="G49" s="1774"/>
      <c r="H49" s="1774"/>
      <c r="I49" s="1774"/>
      <c r="J49" s="1774"/>
      <c r="K49" s="1774"/>
      <c r="L49" s="1774"/>
      <c r="M49" s="1774"/>
    </row>
    <row r="50" spans="1:23" s="304" customFormat="1" ht="19.5" hidden="1" customHeight="1">
      <c r="A50" s="1760" t="s">
        <v>58</v>
      </c>
      <c r="B50" s="1760"/>
      <c r="C50" s="1760"/>
      <c r="D50" s="1760"/>
      <c r="E50" s="1760"/>
      <c r="F50" s="1760"/>
      <c r="G50" s="1760"/>
      <c r="H50" s="1760"/>
      <c r="I50" s="1760"/>
      <c r="J50" s="1760"/>
      <c r="K50" s="1760"/>
      <c r="L50" s="1760"/>
      <c r="M50" s="1760"/>
    </row>
    <row r="51" spans="1:23" s="323" customFormat="1" ht="15"/>
    <row r="52" spans="1:23" s="323" customFormat="1" ht="7.9" customHeight="1"/>
    <row r="53" spans="1:23" s="297" customFormat="1" ht="12" customHeight="1">
      <c r="A53" s="295" t="s">
        <v>10</v>
      </c>
      <c r="B53" s="1467" t="s">
        <v>30</v>
      </c>
      <c r="C53" s="1467"/>
      <c r="D53" s="292" t="s">
        <v>31</v>
      </c>
      <c r="E53" s="281" t="s">
        <v>10</v>
      </c>
      <c r="F53" s="1469" t="s">
        <v>33</v>
      </c>
      <c r="G53" s="1469"/>
      <c r="H53" s="1505" t="s">
        <v>232</v>
      </c>
      <c r="I53" s="1505"/>
      <c r="J53" s="1198" t="s">
        <v>41</v>
      </c>
      <c r="K53" s="1199"/>
      <c r="L53" s="1199"/>
      <c r="M53" s="1200"/>
      <c r="N53" s="335"/>
      <c r="O53" s="334"/>
      <c r="R53" s="298"/>
      <c r="S53" s="298"/>
      <c r="T53" s="298"/>
      <c r="U53" s="298"/>
      <c r="V53" s="298"/>
      <c r="W53" s="298"/>
    </row>
    <row r="54" spans="1:23" s="176" customFormat="1" ht="12" customHeight="1">
      <c r="A54" s="331">
        <v>1</v>
      </c>
      <c r="B54" s="1468"/>
      <c r="C54" s="1468"/>
      <c r="D54" s="332"/>
      <c r="E54" s="231"/>
      <c r="F54" s="1595"/>
      <c r="G54" s="1595"/>
      <c r="H54" s="1436"/>
      <c r="I54" s="1436"/>
      <c r="J54" s="1832"/>
      <c r="K54" s="1833"/>
      <c r="L54" s="1833"/>
      <c r="M54" s="1834"/>
      <c r="N54" s="336"/>
      <c r="R54" s="247"/>
      <c r="S54" s="247"/>
      <c r="T54" s="247"/>
      <c r="U54" s="247"/>
      <c r="V54" s="247"/>
      <c r="W54" s="247"/>
    </row>
    <row r="55" spans="1:23" s="134" customFormat="1" ht="12" customHeight="1">
      <c r="A55" s="198">
        <v>2</v>
      </c>
      <c r="B55" s="1466"/>
      <c r="C55" s="1466"/>
      <c r="D55" s="226"/>
      <c r="E55" s="232"/>
      <c r="F55" s="1437"/>
      <c r="G55" s="1437"/>
      <c r="H55" s="1748"/>
      <c r="I55" s="1748"/>
      <c r="J55" s="1769"/>
      <c r="K55" s="1770"/>
      <c r="L55" s="1770"/>
      <c r="M55" s="1771"/>
      <c r="N55" s="336"/>
      <c r="O55" s="176"/>
      <c r="R55" s="28"/>
      <c r="S55" s="28"/>
      <c r="T55" s="28"/>
      <c r="U55" s="28"/>
      <c r="V55" s="28"/>
      <c r="W55" s="28"/>
    </row>
    <row r="56" spans="1:23" s="134" customFormat="1" ht="12" customHeight="1">
      <c r="A56" s="198">
        <v>3</v>
      </c>
      <c r="B56" s="1466"/>
      <c r="C56" s="1466"/>
      <c r="D56" s="202"/>
      <c r="E56" s="233"/>
      <c r="F56" s="1437"/>
      <c r="G56" s="1437"/>
      <c r="H56" s="1748"/>
      <c r="I56" s="1748"/>
      <c r="J56" s="1198" t="s">
        <v>48</v>
      </c>
      <c r="K56" s="1200"/>
      <c r="L56" s="1198" t="s">
        <v>49</v>
      </c>
      <c r="M56" s="1200"/>
      <c r="N56" s="336"/>
      <c r="O56" s="176"/>
      <c r="R56" s="28"/>
      <c r="S56" s="28"/>
      <c r="T56" s="28"/>
      <c r="U56" s="28"/>
      <c r="V56" s="28"/>
      <c r="W56" s="28"/>
    </row>
    <row r="57" spans="1:23" s="134" customFormat="1" ht="12" customHeight="1">
      <c r="A57" s="198">
        <v>4</v>
      </c>
      <c r="B57" s="1466"/>
      <c r="C57" s="1466"/>
      <c r="D57" s="227"/>
      <c r="E57" s="198"/>
      <c r="F57" s="1437"/>
      <c r="G57" s="1437"/>
      <c r="H57" s="1748"/>
      <c r="I57" s="1748"/>
      <c r="J57" s="1820"/>
      <c r="K57" s="1432"/>
      <c r="L57" s="1818"/>
      <c r="M57" s="1819"/>
      <c r="N57" s="337"/>
      <c r="O57" s="176"/>
      <c r="R57" s="28"/>
      <c r="S57" s="28"/>
      <c r="T57" s="28"/>
      <c r="U57" s="28"/>
      <c r="V57" s="28"/>
      <c r="W57" s="28"/>
    </row>
    <row r="58" spans="1:23" s="134" customFormat="1" ht="12" customHeight="1">
      <c r="A58" s="198"/>
      <c r="B58" s="1466"/>
      <c r="C58" s="1466"/>
      <c r="D58" s="227"/>
      <c r="E58" s="198"/>
      <c r="F58" s="1437"/>
      <c r="G58" s="1437"/>
      <c r="H58" s="1748"/>
      <c r="I58" s="1748"/>
      <c r="J58" s="1198" t="s">
        <v>1</v>
      </c>
      <c r="K58" s="1199"/>
      <c r="L58" s="1199"/>
      <c r="M58" s="1200"/>
      <c r="N58" s="335"/>
      <c r="O58" s="176"/>
      <c r="R58" s="28"/>
      <c r="S58" s="28"/>
      <c r="T58" s="28"/>
      <c r="U58" s="28"/>
      <c r="V58" s="28"/>
      <c r="W58" s="28"/>
    </row>
    <row r="59" spans="1:23" s="134" customFormat="1" ht="12" customHeight="1">
      <c r="A59" s="198"/>
      <c r="B59" s="1466"/>
      <c r="C59" s="1466"/>
      <c r="D59" s="227"/>
      <c r="E59" s="234"/>
      <c r="F59" s="1437"/>
      <c r="G59" s="1437"/>
      <c r="H59" s="1748"/>
      <c r="I59" s="1748"/>
      <c r="J59" s="1630"/>
      <c r="K59" s="1632"/>
      <c r="L59" s="1413"/>
      <c r="M59" s="1187"/>
      <c r="N59" s="336"/>
      <c r="O59" s="176"/>
      <c r="R59" s="28"/>
      <c r="S59" s="28"/>
      <c r="T59" s="28"/>
      <c r="U59" s="28"/>
      <c r="V59" s="28"/>
      <c r="W59" s="28"/>
    </row>
    <row r="60" spans="1:23" s="134" customFormat="1" ht="12" customHeight="1">
      <c r="A60" s="198"/>
      <c r="B60" s="1466"/>
      <c r="C60" s="1466"/>
      <c r="D60" s="227"/>
      <c r="E60" s="198"/>
      <c r="F60" s="1437"/>
      <c r="G60" s="1437"/>
      <c r="H60" s="1748"/>
      <c r="I60" s="1748"/>
      <c r="J60" s="1633"/>
      <c r="K60" s="1635"/>
      <c r="L60" s="1415"/>
      <c r="M60" s="1417"/>
      <c r="N60" s="336"/>
      <c r="O60" s="176"/>
      <c r="R60" s="28"/>
      <c r="S60" s="28"/>
      <c r="T60" s="28"/>
      <c r="U60" s="28"/>
      <c r="V60" s="28"/>
      <c r="W60" s="28"/>
    </row>
    <row r="61" spans="1:23" s="134" customFormat="1" ht="12" customHeight="1">
      <c r="A61" s="203"/>
      <c r="B61" s="1464"/>
      <c r="C61" s="1464"/>
      <c r="D61" s="333"/>
      <c r="E61" s="235"/>
      <c r="F61" s="1465"/>
      <c r="G61" s="1465"/>
      <c r="H61" s="1765"/>
      <c r="I61" s="1765"/>
      <c r="J61" s="1123" t="s">
        <v>43</v>
      </c>
      <c r="K61" s="1124"/>
      <c r="L61" s="1123" t="s">
        <v>42</v>
      </c>
      <c r="M61" s="1124"/>
      <c r="N61" s="336"/>
      <c r="O61" s="176"/>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43"/>
      <c r="F200" s="443"/>
      <c r="G200" s="444"/>
      <c r="H200" s="443"/>
      <c r="I200" s="443"/>
    </row>
    <row r="201" spans="1:9" customFormat="1" ht="12.75" hidden="1">
      <c r="A201" s="4" t="s">
        <v>52</v>
      </c>
      <c r="B201" s="4" t="str">
        <f>IF($G$6="ВЗРОСЛЫЕ","ЖЕНЩИНЫ",IF($G$6="ДО 19 ЛЕТ","ЮНИОРКИ","ДЕВУШКИ"))</f>
        <v>ДЕВУШКИ</v>
      </c>
      <c r="C201" s="14" t="s">
        <v>40</v>
      </c>
      <c r="D201" s="14" t="s">
        <v>34</v>
      </c>
      <c r="E201" s="443"/>
      <c r="F201" s="443"/>
      <c r="G201" s="444"/>
      <c r="H201" s="443"/>
      <c r="I201" s="443"/>
    </row>
    <row r="202" spans="1:9" customFormat="1" ht="12.75" hidden="1">
      <c r="A202" s="4" t="s">
        <v>63</v>
      </c>
      <c r="B202" s="4"/>
      <c r="C202" s="14" t="s">
        <v>36</v>
      </c>
      <c r="D202" s="14" t="s">
        <v>37</v>
      </c>
      <c r="E202" s="443"/>
      <c r="F202" s="443"/>
      <c r="G202" s="444"/>
      <c r="H202" s="443"/>
      <c r="I202" s="443"/>
    </row>
    <row r="203" spans="1:9" customFormat="1" ht="12.75" hidden="1">
      <c r="A203" s="4" t="s">
        <v>45</v>
      </c>
      <c r="B203" s="4"/>
      <c r="C203" s="14" t="s">
        <v>35</v>
      </c>
      <c r="D203" s="14" t="s">
        <v>66</v>
      </c>
      <c r="E203" s="443"/>
      <c r="F203" s="443"/>
      <c r="G203" s="444"/>
      <c r="H203" s="443"/>
      <c r="I203" s="443"/>
    </row>
    <row r="204" spans="1:9" customFormat="1" ht="12.75" hidden="1">
      <c r="A204" s="4" t="s">
        <v>51</v>
      </c>
      <c r="B204" s="4"/>
      <c r="C204" s="14" t="s">
        <v>64</v>
      </c>
      <c r="D204" s="14" t="s">
        <v>67</v>
      </c>
      <c r="E204" s="443"/>
      <c r="F204" s="443"/>
      <c r="G204" s="444"/>
      <c r="H204" s="443"/>
      <c r="I204" s="443"/>
    </row>
    <row r="205" spans="1:9" customFormat="1" ht="12.75" hidden="1">
      <c r="A205" s="4" t="s">
        <v>68</v>
      </c>
      <c r="B205" s="4"/>
      <c r="C205" s="14" t="s">
        <v>65</v>
      </c>
      <c r="D205" s="14"/>
      <c r="E205" s="443"/>
      <c r="F205" s="443"/>
      <c r="G205" s="444"/>
      <c r="H205" s="443"/>
      <c r="I205" s="443"/>
    </row>
    <row r="206" spans="1:9" customFormat="1" ht="12.75" hidden="1">
      <c r="A206" s="4"/>
      <c r="B206" s="4"/>
      <c r="C206" s="14" t="s">
        <v>69</v>
      </c>
      <c r="D206" s="14"/>
      <c r="E206" s="443"/>
      <c r="F206" s="443"/>
      <c r="G206" s="444"/>
      <c r="H206" s="443"/>
      <c r="I206" s="443"/>
    </row>
  </sheetData>
  <mergeCells count="190">
    <mergeCell ref="B61:C61"/>
    <mergeCell ref="B45:B46"/>
    <mergeCell ref="C41:C42"/>
    <mergeCell ref="D41:D42"/>
    <mergeCell ref="B55:C55"/>
    <mergeCell ref="G21:G22"/>
    <mergeCell ref="J25:J26"/>
    <mergeCell ref="F25:F26"/>
    <mergeCell ref="I25:I26"/>
    <mergeCell ref="E21:E22"/>
    <mergeCell ref="D21:D22"/>
    <mergeCell ref="D25:D26"/>
    <mergeCell ref="B43:B44"/>
    <mergeCell ref="E45:E46"/>
    <mergeCell ref="D45:D46"/>
    <mergeCell ref="B57:C57"/>
    <mergeCell ref="B58:C58"/>
    <mergeCell ref="B59:C59"/>
    <mergeCell ref="F53:G53"/>
    <mergeCell ref="F55:G55"/>
    <mergeCell ref="B53:C53"/>
    <mergeCell ref="F54:G54"/>
    <mergeCell ref="F21:F22"/>
    <mergeCell ref="J21:J22"/>
    <mergeCell ref="A9:M9"/>
    <mergeCell ref="G11:G12"/>
    <mergeCell ref="A11:A12"/>
    <mergeCell ref="M11:M12"/>
    <mergeCell ref="J11:J12"/>
    <mergeCell ref="B11:B12"/>
    <mergeCell ref="K11:K12"/>
    <mergeCell ref="L11:L12"/>
    <mergeCell ref="F11:F12"/>
    <mergeCell ref="C11:C12"/>
    <mergeCell ref="M15:M16"/>
    <mergeCell ref="A19:M19"/>
    <mergeCell ref="F13:F14"/>
    <mergeCell ref="E15:E16"/>
    <mergeCell ref="D15:D16"/>
    <mergeCell ref="I15:I16"/>
    <mergeCell ref="F15:F16"/>
    <mergeCell ref="M13:M14"/>
    <mergeCell ref="A13:A14"/>
    <mergeCell ref="D13:D14"/>
    <mergeCell ref="H13:H14"/>
    <mergeCell ref="L15:L16"/>
    <mergeCell ref="K15:K16"/>
    <mergeCell ref="B15:B16"/>
    <mergeCell ref="J15:J16"/>
    <mergeCell ref="A15:A16"/>
    <mergeCell ref="C15:C16"/>
    <mergeCell ref="A35:A36"/>
    <mergeCell ref="D35:D36"/>
    <mergeCell ref="A31:A32"/>
    <mergeCell ref="C31:C32"/>
    <mergeCell ref="A21:A22"/>
    <mergeCell ref="F35:F36"/>
    <mergeCell ref="A23:A24"/>
    <mergeCell ref="C35:C36"/>
    <mergeCell ref="K35:K36"/>
    <mergeCell ref="E35:E36"/>
    <mergeCell ref="C23:C24"/>
    <mergeCell ref="K31:K32"/>
    <mergeCell ref="D33:D34"/>
    <mergeCell ref="E31:E32"/>
    <mergeCell ref="F31:F32"/>
    <mergeCell ref="H23:H24"/>
    <mergeCell ref="A29:M29"/>
    <mergeCell ref="C25:C26"/>
    <mergeCell ref="G31:G32"/>
    <mergeCell ref="B25:B26"/>
    <mergeCell ref="B33:B34"/>
    <mergeCell ref="I35:I36"/>
    <mergeCell ref="B35:B36"/>
    <mergeCell ref="B31:B32"/>
    <mergeCell ref="M33:M34"/>
    <mergeCell ref="J31:J32"/>
    <mergeCell ref="M35:M36"/>
    <mergeCell ref="B21:B22"/>
    <mergeCell ref="C21:C22"/>
    <mergeCell ref="K23:K24"/>
    <mergeCell ref="L23:L24"/>
    <mergeCell ref="L35:L36"/>
    <mergeCell ref="M25:M26"/>
    <mergeCell ref="K43:K44"/>
    <mergeCell ref="M21:M22"/>
    <mergeCell ref="M23:M24"/>
    <mergeCell ref="E33:E34"/>
    <mergeCell ref="E43:E44"/>
    <mergeCell ref="C43:C44"/>
    <mergeCell ref="D43:D44"/>
    <mergeCell ref="H43:H44"/>
    <mergeCell ref="L43:L44"/>
    <mergeCell ref="K25:K26"/>
    <mergeCell ref="F23:F24"/>
    <mergeCell ref="J33:J34"/>
    <mergeCell ref="J35:J36"/>
    <mergeCell ref="L21:L22"/>
    <mergeCell ref="K21:K22"/>
    <mergeCell ref="E41:E42"/>
    <mergeCell ref="A39:M39"/>
    <mergeCell ref="A41:A42"/>
    <mergeCell ref="M31:M32"/>
    <mergeCell ref="B41:B42"/>
    <mergeCell ref="D31:D32"/>
    <mergeCell ref="C33:C34"/>
    <mergeCell ref="A33:A34"/>
    <mergeCell ref="L33:L34"/>
    <mergeCell ref="A1:M1"/>
    <mergeCell ref="A5:D5"/>
    <mergeCell ref="C4:I4"/>
    <mergeCell ref="A3:M3"/>
    <mergeCell ref="E5:F5"/>
    <mergeCell ref="J5:K5"/>
    <mergeCell ref="A2:M2"/>
    <mergeCell ref="G5:I5"/>
    <mergeCell ref="F61:G61"/>
    <mergeCell ref="J54:M54"/>
    <mergeCell ref="F58:G58"/>
    <mergeCell ref="H57:I57"/>
    <mergeCell ref="J56:K56"/>
    <mergeCell ref="J61:K61"/>
    <mergeCell ref="J59:K60"/>
    <mergeCell ref="L59:M60"/>
    <mergeCell ref="H60:I60"/>
    <mergeCell ref="H61:I61"/>
    <mergeCell ref="B60:C60"/>
    <mergeCell ref="F56:G56"/>
    <mergeCell ref="F57:G57"/>
    <mergeCell ref="F59:G59"/>
    <mergeCell ref="F60:G60"/>
    <mergeCell ref="B56:C56"/>
    <mergeCell ref="L61:M61"/>
    <mergeCell ref="H59:I59"/>
    <mergeCell ref="J58:M58"/>
    <mergeCell ref="L57:M57"/>
    <mergeCell ref="H58:I58"/>
    <mergeCell ref="H53:I53"/>
    <mergeCell ref="H55:I55"/>
    <mergeCell ref="H56:I56"/>
    <mergeCell ref="J57:K57"/>
    <mergeCell ref="J53:M53"/>
    <mergeCell ref="B54:C54"/>
    <mergeCell ref="M43:M44"/>
    <mergeCell ref="H54:I54"/>
    <mergeCell ref="I45:I46"/>
    <mergeCell ref="F45:F46"/>
    <mergeCell ref="F43:F44"/>
    <mergeCell ref="L56:M56"/>
    <mergeCell ref="J55:M55"/>
    <mergeCell ref="L41:L42"/>
    <mergeCell ref="K41:K42"/>
    <mergeCell ref="M45:M46"/>
    <mergeCell ref="J45:J46"/>
    <mergeCell ref="A50:M50"/>
    <mergeCell ref="A49:M49"/>
    <mergeCell ref="A45:A46"/>
    <mergeCell ref="C45:C46"/>
    <mergeCell ref="J41:J42"/>
    <mergeCell ref="G41:G42"/>
    <mergeCell ref="F41:F42"/>
    <mergeCell ref="L45:L46"/>
    <mergeCell ref="K45:K46"/>
    <mergeCell ref="A43:A44"/>
    <mergeCell ref="M41:M42"/>
    <mergeCell ref="J43:J44"/>
    <mergeCell ref="J6:K6"/>
    <mergeCell ref="F33:F34"/>
    <mergeCell ref="H33:H34"/>
    <mergeCell ref="G6:I6"/>
    <mergeCell ref="J13:J14"/>
    <mergeCell ref="L31:L32"/>
    <mergeCell ref="K33:K34"/>
    <mergeCell ref="B13:B14"/>
    <mergeCell ref="A8:M8"/>
    <mergeCell ref="A6:D6"/>
    <mergeCell ref="E13:E14"/>
    <mergeCell ref="K13:K14"/>
    <mergeCell ref="L13:L14"/>
    <mergeCell ref="D11:D12"/>
    <mergeCell ref="E11:E12"/>
    <mergeCell ref="E6:F6"/>
    <mergeCell ref="C13:C14"/>
    <mergeCell ref="B23:B24"/>
    <mergeCell ref="E25:E26"/>
    <mergeCell ref="A25:A26"/>
    <mergeCell ref="D23:D24"/>
    <mergeCell ref="L25:L26"/>
    <mergeCell ref="J23:J24"/>
    <mergeCell ref="E23:E24"/>
  </mergeCells>
  <phoneticPr fontId="22" type="noConversion"/>
  <conditionalFormatting sqref="C21:C26 C31:C36 C41:C46 C11:C16">
    <cfRule type="expression" dxfId="57" priority="1" stopIfTrue="1">
      <formula>D11=""</formula>
    </cfRule>
  </conditionalFormatting>
  <conditionalFormatting sqref="E21:E26 E31:E36 E41:E46">
    <cfRule type="expression" dxfId="56" priority="2" stopIfTrue="1">
      <formula>D21=""</formula>
    </cfRule>
  </conditionalFormatting>
  <conditionalFormatting sqref="F21:F26 F31:F36 F41:F46 F11 F13 F15">
    <cfRule type="expression" dxfId="55" priority="3" stopIfTrue="1">
      <formula>D11=""</formula>
    </cfRule>
    <cfRule type="cellIs" dxfId="54" priority="4" stopIfTrue="1" operator="equal">
      <formula>0</formula>
    </cfRule>
  </conditionalFormatting>
  <conditionalFormatting sqref="H31 H11 H21 H41">
    <cfRule type="expression" dxfId="53" priority="5" stopIfTrue="1">
      <formula>OR(D11="",D13="")</formula>
    </cfRule>
  </conditionalFormatting>
  <conditionalFormatting sqref="H32 H12 H22 H42">
    <cfRule type="expression" dxfId="52" priority="6" stopIfTrue="1">
      <formula>OR(D11="",D13="")</formula>
    </cfRule>
  </conditionalFormatting>
  <conditionalFormatting sqref="I31 I11 I21 I41">
    <cfRule type="expression" dxfId="51" priority="7" stopIfTrue="1">
      <formula>OR(D11="",D15="")</formula>
    </cfRule>
  </conditionalFormatting>
  <conditionalFormatting sqref="I32 I12 I22 I42">
    <cfRule type="expression" dxfId="50" priority="8" stopIfTrue="1">
      <formula>OR(D11="",D15="")</formula>
    </cfRule>
  </conditionalFormatting>
  <conditionalFormatting sqref="M21:M26 M31:M36 M11:M16 M41:M46">
    <cfRule type="expression" dxfId="49" priority="9" stopIfTrue="1">
      <formula>D11=""</formula>
    </cfRule>
  </conditionalFormatting>
  <conditionalFormatting sqref="G33 G13 G23 G43">
    <cfRule type="expression" dxfId="48" priority="10" stopIfTrue="1">
      <formula>OR(D11="",D13="")</formula>
    </cfRule>
  </conditionalFormatting>
  <conditionalFormatting sqref="G34 G14 G24 G44">
    <cfRule type="expression" dxfId="47" priority="11" stopIfTrue="1">
      <formula>OR(D11="",D13="")</formula>
    </cfRule>
  </conditionalFormatting>
  <conditionalFormatting sqref="I33 I13 I23 I43">
    <cfRule type="expression" dxfId="46" priority="12" stopIfTrue="1">
      <formula>OR(D13="",D15="")</formula>
    </cfRule>
  </conditionalFormatting>
  <conditionalFormatting sqref="I34 I14 I24 I44">
    <cfRule type="expression" dxfId="45" priority="13" stopIfTrue="1">
      <formula>OR(D13="",D15="")</formula>
    </cfRule>
  </conditionalFormatting>
  <conditionalFormatting sqref="G35 G15 G25 G45">
    <cfRule type="expression" dxfId="44" priority="14" stopIfTrue="1">
      <formula>OR(D11="",D15="")</formula>
    </cfRule>
  </conditionalFormatting>
  <conditionalFormatting sqref="G36 G16 G26 G46">
    <cfRule type="expression" dxfId="43" priority="15" stopIfTrue="1">
      <formula>OR(D11="",D15="")</formula>
    </cfRule>
  </conditionalFormatting>
  <conditionalFormatting sqref="H35 H15 H25 H45">
    <cfRule type="expression" dxfId="42" priority="16" stopIfTrue="1">
      <formula>OR(D13="",D15="")</formula>
    </cfRule>
  </conditionalFormatting>
  <conditionalFormatting sqref="H36 H16 H26 H46">
    <cfRule type="expression" dxfId="41" priority="17" stopIfTrue="1">
      <formula>OR(D13="",D15="")</formula>
    </cfRule>
  </conditionalFormatting>
  <conditionalFormatting sqref="J15 J23 J31 J11 J13 J25 J21 J33 J35 J41 J43 J45">
    <cfRule type="expression" dxfId="40" priority="18" stopIfTrue="1">
      <formula>D11=""</formula>
    </cfRule>
  </conditionalFormatting>
  <conditionalFormatting sqref="K11 K21 K31 K23 K25 K33 K35 K13 K15 K41 K43 K45">
    <cfRule type="expression" dxfId="39" priority="19" stopIfTrue="1">
      <formula>D11=""</formula>
    </cfRule>
  </conditionalFormatting>
  <conditionalFormatting sqref="L11 L21 L31 L23 L25 L33 L35 L13 L15 L41 L43 L45">
    <cfRule type="expression" dxfId="38" priority="20" stopIfTrue="1">
      <formula>D11=""</formula>
    </cfRule>
  </conditionalFormatting>
  <conditionalFormatting sqref="D31:D36 D41:D46 D21:D26">
    <cfRule type="expression" dxfId="37" priority="21" stopIfTrue="1">
      <formula>D21=""</formula>
    </cfRule>
  </conditionalFormatting>
  <conditionalFormatting sqref="B11:B16">
    <cfRule type="expression" dxfId="36" priority="43" stopIfTrue="1">
      <formula>COUNTIF($B$54:$C$61,D11)&gt;0</formula>
    </cfRule>
  </conditionalFormatting>
  <conditionalFormatting sqref="D11:D16">
    <cfRule type="expression" dxfId="35" priority="44" stopIfTrue="1">
      <formula>D11=""</formula>
    </cfRule>
    <cfRule type="expression" dxfId="34" priority="45" stopIfTrue="1">
      <formula>COUNTIF($B$54:$C$61,D11)&gt;0</formula>
    </cfRule>
  </conditionalFormatting>
  <conditionalFormatting sqref="E11:E16">
    <cfRule type="expression" dxfId="33" priority="46" stopIfTrue="1">
      <formula>D11=""</formula>
    </cfRule>
    <cfRule type="expression" dxfId="32"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zoomScaleNormal="50" workbookViewId="0">
      <pane ySplit="10" topLeftCell="A11" activePane="bottomLeft" state="frozen"/>
      <selection activeCell="D11" sqref="D11:D12"/>
      <selection pane="bottomLeft" activeCell="A8" sqref="A8:Q8"/>
    </sheetView>
  </sheetViews>
  <sheetFormatPr defaultRowHeight="12.75"/>
  <cols>
    <col min="1" max="2" width="8.7109375" style="134" customWidth="1"/>
    <col min="3" max="3" width="6.28515625" style="137" hidden="1" customWidth="1"/>
    <col min="4" max="4" width="21.42578125" style="139" customWidth="1"/>
    <col min="5" max="5" width="9" style="139" customWidth="1"/>
    <col min="6" max="6" width="16.140625" style="139" bestFit="1" customWidth="1"/>
    <col min="7" max="7" width="2.7109375" style="134" customWidth="1"/>
    <col min="8" max="9" width="9.85546875" style="134" customWidth="1"/>
    <col min="10" max="10" width="4.7109375" style="134" hidden="1" customWidth="1"/>
    <col min="11" max="11" width="2.7109375" style="134" customWidth="1"/>
    <col min="12" max="13" width="10.710937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922" t="s">
        <v>116</v>
      </c>
      <c r="B1" s="1922"/>
      <c r="C1" s="1922"/>
      <c r="D1" s="1922"/>
      <c r="E1" s="1922"/>
      <c r="F1" s="1922"/>
      <c r="G1" s="1922"/>
      <c r="H1" s="1922"/>
      <c r="I1" s="1922"/>
      <c r="J1" s="1922"/>
      <c r="K1" s="1922"/>
      <c r="L1" s="1922"/>
      <c r="M1" s="1922"/>
      <c r="N1" s="1922"/>
      <c r="O1" s="1922"/>
      <c r="P1" s="1922"/>
      <c r="Q1" s="1922"/>
      <c r="R1" s="143"/>
      <c r="S1" s="143"/>
      <c r="T1" s="143"/>
      <c r="U1" s="143"/>
      <c r="V1" s="143"/>
      <c r="W1" s="143"/>
      <c r="X1" s="143"/>
      <c r="Y1" s="143"/>
    </row>
    <row r="2" spans="1:25" ht="10.15" customHeight="1">
      <c r="A2" s="1933" t="s">
        <v>44</v>
      </c>
      <c r="B2" s="1934"/>
      <c r="C2" s="1934"/>
      <c r="D2" s="1934"/>
      <c r="E2" s="1934"/>
      <c r="F2" s="1934"/>
      <c r="G2" s="1934"/>
      <c r="H2" s="1934"/>
      <c r="I2" s="1934"/>
      <c r="J2" s="1934"/>
      <c r="K2" s="1934"/>
      <c r="L2" s="1934"/>
      <c r="M2" s="1934"/>
      <c r="N2" s="1934"/>
      <c r="O2" s="1934"/>
      <c r="P2" s="1934"/>
      <c r="Q2" s="1935"/>
      <c r="R2" s="143"/>
      <c r="S2" s="143"/>
      <c r="T2" s="143"/>
      <c r="U2" s="143"/>
      <c r="V2" s="143"/>
      <c r="W2" s="143"/>
      <c r="X2" s="143"/>
      <c r="Y2" s="143"/>
    </row>
    <row r="3" spans="1:25" s="495" customFormat="1" ht="21" customHeight="1">
      <c r="A3" s="1936" t="s">
        <v>242</v>
      </c>
      <c r="B3" s="1937"/>
      <c r="C3" s="1937"/>
      <c r="D3" s="1937"/>
      <c r="E3" s="1937"/>
      <c r="F3" s="1937"/>
      <c r="G3" s="1937"/>
      <c r="H3" s="1937"/>
      <c r="I3" s="1937"/>
      <c r="J3" s="1937"/>
      <c r="K3" s="1937"/>
      <c r="L3" s="1937"/>
      <c r="M3" s="1937"/>
      <c r="N3" s="1937"/>
      <c r="O3" s="1937"/>
      <c r="P3" s="1937"/>
      <c r="Q3" s="1938"/>
      <c r="R3" s="494"/>
      <c r="S3" s="494"/>
      <c r="T3" s="494"/>
      <c r="U3" s="494"/>
      <c r="V3" s="494"/>
      <c r="W3" s="494"/>
      <c r="X3" s="494"/>
      <c r="Y3" s="494"/>
    </row>
    <row r="4" spans="1:25" s="135" customFormat="1">
      <c r="A4" s="1923"/>
      <c r="B4" s="1923"/>
      <c r="C4" s="1923"/>
      <c r="D4" s="1923"/>
      <c r="E4" s="1923"/>
      <c r="F4" s="1923"/>
      <c r="G4" s="1923"/>
      <c r="H4" s="1923"/>
      <c r="I4" s="1923"/>
      <c r="J4" s="1923"/>
      <c r="K4" s="1923"/>
      <c r="L4" s="1923"/>
      <c r="M4" s="1923"/>
      <c r="N4" s="1923"/>
      <c r="O4" s="1923"/>
      <c r="P4" s="1923"/>
      <c r="Q4" s="1923"/>
      <c r="R4" s="445"/>
      <c r="S4" s="445"/>
      <c r="T4" s="445"/>
      <c r="U4" s="445"/>
      <c r="V4" s="445"/>
      <c r="W4" s="445"/>
      <c r="X4" s="445"/>
      <c r="Y4" s="445"/>
    </row>
    <row r="5" spans="1:25" s="515" customFormat="1">
      <c r="A5" s="1474" t="s">
        <v>2</v>
      </c>
      <c r="B5" s="1474"/>
      <c r="C5" s="1474"/>
      <c r="D5" s="1474"/>
      <c r="E5" s="1474" t="s">
        <v>0</v>
      </c>
      <c r="F5" s="1474"/>
      <c r="G5" s="1474" t="s">
        <v>46</v>
      </c>
      <c r="H5" s="1474"/>
      <c r="I5" s="1474"/>
      <c r="J5" s="526"/>
      <c r="K5" s="1474" t="s">
        <v>47</v>
      </c>
      <c r="L5" s="1474"/>
      <c r="M5" s="1474"/>
      <c r="N5" s="1474"/>
      <c r="O5" s="1474"/>
      <c r="P5" s="507" t="s">
        <v>26</v>
      </c>
      <c r="Q5" s="507" t="s">
        <v>27</v>
      </c>
      <c r="R5" s="473"/>
      <c r="S5" s="473"/>
      <c r="T5" s="473"/>
      <c r="U5" s="473"/>
      <c r="V5" s="473"/>
      <c r="W5" s="473"/>
      <c r="X5" s="473"/>
      <c r="Y5" s="473"/>
    </row>
    <row r="6" spans="1:25" s="530" customFormat="1">
      <c r="A6" s="1930" t="s">
        <v>243</v>
      </c>
      <c r="B6" s="1930"/>
      <c r="C6" s="1930"/>
      <c r="D6" s="1930"/>
      <c r="E6" s="1931" t="s">
        <v>244</v>
      </c>
      <c r="F6" s="1931"/>
      <c r="G6" s="1930" t="s">
        <v>50</v>
      </c>
      <c r="H6" s="1930"/>
      <c r="I6" s="1930"/>
      <c r="J6" s="528"/>
      <c r="K6" s="1930" t="s">
        <v>234</v>
      </c>
      <c r="L6" s="1930"/>
      <c r="M6" s="1930"/>
      <c r="N6" s="1930"/>
      <c r="O6" s="1930"/>
      <c r="P6" s="527"/>
      <c r="Q6" s="527"/>
      <c r="R6" s="529"/>
      <c r="S6" s="529"/>
      <c r="T6" s="529"/>
      <c r="U6" s="529"/>
      <c r="V6" s="529"/>
      <c r="W6" s="529"/>
      <c r="X6" s="529"/>
      <c r="Y6" s="529"/>
    </row>
    <row r="7" spans="1:25" s="176" customFormat="1" ht="18" customHeight="1">
      <c r="A7" s="244"/>
      <c r="B7" s="244"/>
      <c r="C7" s="177"/>
      <c r="D7" s="145"/>
      <c r="E7" s="145"/>
      <c r="F7" s="1929"/>
      <c r="G7" s="1929"/>
      <c r="H7" s="1924"/>
      <c r="I7" s="1924"/>
      <c r="J7" s="446"/>
      <c r="K7" s="446"/>
      <c r="L7" s="446"/>
      <c r="M7" s="447"/>
      <c r="N7" s="447"/>
      <c r="O7" s="447"/>
      <c r="P7" s="492"/>
      <c r="Q7" s="493"/>
      <c r="R7" s="244"/>
      <c r="S7" s="244"/>
      <c r="T7" s="244"/>
      <c r="U7" s="244"/>
      <c r="V7" s="244"/>
      <c r="W7" s="244"/>
      <c r="X7" s="244"/>
      <c r="Y7" s="244"/>
    </row>
    <row r="8" spans="1:25" ht="22.5" customHeight="1" thickBot="1">
      <c r="A8" s="1932" t="s">
        <v>248</v>
      </c>
      <c r="B8" s="1932"/>
      <c r="C8" s="1932"/>
      <c r="D8" s="1932"/>
      <c r="E8" s="1932"/>
      <c r="F8" s="1932"/>
      <c r="G8" s="1932"/>
      <c r="H8" s="1932"/>
      <c r="I8" s="1932"/>
      <c r="J8" s="1932"/>
      <c r="K8" s="1932"/>
      <c r="L8" s="1932"/>
      <c r="M8" s="1932"/>
      <c r="N8" s="1932"/>
      <c r="O8" s="1932"/>
      <c r="P8" s="1932"/>
      <c r="Q8" s="1932"/>
      <c r="R8" s="143"/>
      <c r="S8" s="143"/>
      <c r="T8" s="143"/>
      <c r="U8" s="143"/>
      <c r="V8" s="143"/>
      <c r="W8" s="143"/>
      <c r="X8" s="143"/>
      <c r="Y8" s="143"/>
    </row>
    <row r="9" spans="1:25" ht="15" customHeight="1" thickTop="1">
      <c r="A9" s="1925" t="s">
        <v>218</v>
      </c>
      <c r="B9" s="1904" t="s">
        <v>219</v>
      </c>
      <c r="C9" s="1906"/>
      <c r="D9" s="1927" t="s">
        <v>21</v>
      </c>
      <c r="E9" s="1900" t="s">
        <v>22</v>
      </c>
      <c r="F9" s="1913" t="s">
        <v>19</v>
      </c>
      <c r="G9" s="448"/>
      <c r="H9" s="449"/>
      <c r="I9" s="1894" t="s">
        <v>84</v>
      </c>
      <c r="J9" s="1894"/>
      <c r="K9" s="1894"/>
      <c r="L9" s="1894"/>
      <c r="M9" s="1894" t="s">
        <v>8</v>
      </c>
      <c r="N9" s="1894"/>
      <c r="O9" s="1894"/>
      <c r="P9" s="1894"/>
      <c r="Q9" s="144"/>
      <c r="R9" s="143"/>
      <c r="S9" s="143"/>
      <c r="T9" s="143"/>
      <c r="U9" s="143"/>
      <c r="V9" s="143"/>
      <c r="W9" s="143"/>
      <c r="X9" s="143"/>
      <c r="Y9" s="143"/>
    </row>
    <row r="10" spans="1:25" s="150" customFormat="1" ht="15" customHeight="1" thickBot="1">
      <c r="A10" s="1926"/>
      <c r="B10" s="1905"/>
      <c r="C10" s="1907"/>
      <c r="D10" s="1928"/>
      <c r="E10" s="1901"/>
      <c r="F10" s="1914"/>
      <c r="G10" s="450"/>
      <c r="H10" s="451"/>
      <c r="I10" s="1895"/>
      <c r="J10" s="1895"/>
      <c r="K10" s="1895"/>
      <c r="L10" s="1895"/>
      <c r="M10" s="1895"/>
      <c r="N10" s="1895"/>
      <c r="O10" s="1895"/>
      <c r="P10" s="1895"/>
      <c r="Q10" s="452"/>
      <c r="R10" s="453"/>
      <c r="S10" s="453"/>
      <c r="T10" s="453"/>
      <c r="U10" s="453"/>
      <c r="V10" s="453"/>
      <c r="W10" s="453"/>
      <c r="X10" s="453"/>
      <c r="Y10" s="453"/>
    </row>
    <row r="11" spans="1:25" s="150" customFormat="1" ht="24" customHeight="1" thickTop="1">
      <c r="A11" s="1954">
        <v>1</v>
      </c>
      <c r="B11" s="1956">
        <v>1</v>
      </c>
      <c r="C11" s="1909"/>
      <c r="D11" s="1915"/>
      <c r="E11" s="1896"/>
      <c r="F11" s="1896"/>
      <c r="G11" s="455"/>
      <c r="H11" s="456"/>
      <c r="I11" s="456"/>
      <c r="J11" s="146"/>
      <c r="K11" s="457"/>
      <c r="L11" s="146"/>
      <c r="M11" s="146"/>
      <c r="N11" s="146"/>
      <c r="O11" s="457"/>
      <c r="P11" s="442"/>
      <c r="Q11" s="442"/>
      <c r="R11" s="453"/>
      <c r="S11" s="453"/>
      <c r="T11" s="453"/>
      <c r="U11" s="453"/>
      <c r="V11" s="453"/>
      <c r="W11" s="453"/>
      <c r="X11" s="453"/>
      <c r="Y11" s="453"/>
    </row>
    <row r="12" spans="1:25" s="138" customFormat="1" ht="24" customHeight="1">
      <c r="A12" s="1955"/>
      <c r="B12" s="1957"/>
      <c r="C12" s="1910"/>
      <c r="D12" s="1916"/>
      <c r="E12" s="1897"/>
      <c r="F12" s="1897"/>
      <c r="G12" s="1911"/>
      <c r="H12" s="1911"/>
      <c r="I12" s="1911"/>
      <c r="J12" s="1898"/>
      <c r="K12" s="161"/>
      <c r="L12" s="1908"/>
      <c r="M12" s="1908"/>
      <c r="N12" s="1908"/>
      <c r="O12" s="458"/>
      <c r="P12" s="1623"/>
      <c r="Q12" s="1623"/>
      <c r="R12" s="459"/>
      <c r="S12" s="459"/>
      <c r="T12" s="459"/>
      <c r="U12" s="459"/>
      <c r="V12" s="459"/>
      <c r="W12" s="459"/>
      <c r="X12" s="459"/>
      <c r="Y12" s="459"/>
    </row>
    <row r="13" spans="1:25" s="138" customFormat="1" ht="24" customHeight="1">
      <c r="A13" s="1959">
        <v>3</v>
      </c>
      <c r="B13" s="1958">
        <v>2</v>
      </c>
      <c r="C13" s="1960"/>
      <c r="D13" s="1940"/>
      <c r="E13" s="1921"/>
      <c r="F13" s="1902"/>
      <c r="G13" s="1912"/>
      <c r="H13" s="1912"/>
      <c r="I13" s="1912"/>
      <c r="J13" s="1899"/>
      <c r="K13" s="161"/>
      <c r="L13" s="1908"/>
      <c r="M13" s="1908"/>
      <c r="N13" s="1908"/>
      <c r="O13" s="458"/>
      <c r="P13" s="1623"/>
      <c r="Q13" s="1623"/>
      <c r="R13" s="459"/>
      <c r="S13" s="459"/>
      <c r="T13" s="459"/>
      <c r="U13" s="459"/>
      <c r="V13" s="459"/>
      <c r="W13" s="459"/>
      <c r="X13" s="459"/>
      <c r="Y13" s="459"/>
    </row>
    <row r="14" spans="1:25" s="138" customFormat="1" ht="24" customHeight="1">
      <c r="A14" s="1955"/>
      <c r="B14" s="1957"/>
      <c r="C14" s="1910"/>
      <c r="D14" s="1916"/>
      <c r="E14" s="1897"/>
      <c r="F14" s="1903"/>
      <c r="G14" s="460"/>
      <c r="H14" s="1947"/>
      <c r="I14" s="1947"/>
      <c r="J14" s="461"/>
      <c r="K14" s="1941"/>
      <c r="L14" s="1911"/>
      <c r="M14" s="1911"/>
      <c r="N14" s="1950"/>
      <c r="O14" s="161"/>
      <c r="P14" s="1623"/>
      <c r="Q14" s="1623"/>
      <c r="R14" s="459"/>
      <c r="S14" s="459"/>
      <c r="T14" s="459"/>
      <c r="U14" s="459"/>
      <c r="V14" s="459"/>
      <c r="W14" s="459"/>
      <c r="X14" s="459"/>
      <c r="Y14" s="459"/>
    </row>
    <row r="15" spans="1:25" s="138" customFormat="1" ht="24" customHeight="1">
      <c r="A15" s="1959">
        <v>4</v>
      </c>
      <c r="B15" s="1958">
        <v>1</v>
      </c>
      <c r="C15" s="1960"/>
      <c r="D15" s="1940"/>
      <c r="E15" s="1921"/>
      <c r="F15" s="1921"/>
      <c r="G15" s="164"/>
      <c r="H15" s="1874"/>
      <c r="I15" s="1874"/>
      <c r="J15" s="1917"/>
      <c r="K15" s="1942"/>
      <c r="L15" s="1912"/>
      <c r="M15" s="1912"/>
      <c r="N15" s="1951"/>
      <c r="O15" s="161"/>
      <c r="P15" s="1623"/>
      <c r="Q15" s="1623"/>
      <c r="R15" s="459"/>
      <c r="S15" s="459"/>
      <c r="T15" s="459"/>
      <c r="U15" s="459"/>
      <c r="V15" s="459"/>
      <c r="W15" s="459"/>
      <c r="X15" s="459"/>
      <c r="Y15" s="459"/>
    </row>
    <row r="16" spans="1:25" s="138" customFormat="1" ht="24" customHeight="1">
      <c r="A16" s="1955"/>
      <c r="B16" s="1957"/>
      <c r="C16" s="1910"/>
      <c r="D16" s="1916"/>
      <c r="E16" s="1897"/>
      <c r="F16" s="1897"/>
      <c r="G16" s="1911"/>
      <c r="H16" s="1911"/>
      <c r="I16" s="1911"/>
      <c r="J16" s="1945"/>
      <c r="K16" s="463"/>
      <c r="L16" s="1948"/>
      <c r="M16" s="1948"/>
      <c r="N16" s="1949"/>
      <c r="O16" s="166"/>
      <c r="P16" s="1623"/>
      <c r="Q16" s="1623"/>
      <c r="R16" s="459"/>
      <c r="S16" s="459"/>
      <c r="T16" s="459"/>
      <c r="U16" s="459"/>
      <c r="V16" s="459"/>
      <c r="W16" s="459"/>
      <c r="X16" s="459"/>
      <c r="Y16" s="459"/>
    </row>
    <row r="17" spans="1:25" s="138" customFormat="1" ht="24" customHeight="1">
      <c r="A17" s="1959">
        <v>2</v>
      </c>
      <c r="B17" s="1958">
        <v>2</v>
      </c>
      <c r="C17" s="1960"/>
      <c r="D17" s="1940"/>
      <c r="E17" s="1921"/>
      <c r="F17" s="1902"/>
      <c r="G17" s="1912"/>
      <c r="H17" s="1912"/>
      <c r="I17" s="1912"/>
      <c r="J17" s="1946"/>
      <c r="K17" s="464"/>
      <c r="L17" s="1952"/>
      <c r="M17" s="1952"/>
      <c r="N17" s="1953"/>
      <c r="O17" s="166"/>
      <c r="P17" s="1623"/>
      <c r="Q17" s="1623"/>
      <c r="R17" s="459"/>
      <c r="S17" s="459"/>
      <c r="T17" s="459"/>
      <c r="U17" s="459"/>
      <c r="V17" s="459"/>
      <c r="W17" s="459"/>
      <c r="X17" s="459"/>
      <c r="Y17" s="459"/>
    </row>
    <row r="18" spans="1:25" s="138" customFormat="1" ht="24" customHeight="1">
      <c r="A18" s="1955"/>
      <c r="B18" s="1957"/>
      <c r="C18" s="1910"/>
      <c r="D18" s="1916"/>
      <c r="E18" s="1897"/>
      <c r="F18" s="1903"/>
      <c r="G18" s="460"/>
      <c r="H18" s="1947"/>
      <c r="I18" s="1947"/>
      <c r="J18" s="466"/>
      <c r="K18" s="465"/>
      <c r="L18" s="1943"/>
      <c r="M18" s="1943"/>
      <c r="N18" s="1944"/>
      <c r="O18" s="1941"/>
      <c r="P18" s="1911"/>
      <c r="Q18" s="1911"/>
      <c r="R18" s="459"/>
      <c r="S18" s="459"/>
      <c r="T18" s="459"/>
      <c r="U18" s="459"/>
      <c r="V18" s="459"/>
      <c r="W18" s="459"/>
      <c r="X18" s="459"/>
      <c r="Y18" s="459"/>
    </row>
    <row r="19" spans="1:25" s="138" customFormat="1" ht="24" customHeight="1">
      <c r="A19" s="1959">
        <v>1</v>
      </c>
      <c r="B19" s="1958">
        <v>2</v>
      </c>
      <c r="C19" s="1960"/>
      <c r="D19" s="1940"/>
      <c r="E19" s="1921"/>
      <c r="F19" s="1921"/>
      <c r="G19" s="164"/>
      <c r="H19" s="1874"/>
      <c r="I19" s="1874"/>
      <c r="J19" s="1874"/>
      <c r="K19" s="465"/>
      <c r="L19" s="1943"/>
      <c r="M19" s="1943"/>
      <c r="N19" s="1944"/>
      <c r="O19" s="1942"/>
      <c r="P19" s="1912"/>
      <c r="Q19" s="1912"/>
      <c r="R19" s="459" t="s">
        <v>245</v>
      </c>
      <c r="S19" s="459"/>
      <c r="T19" s="459"/>
      <c r="U19" s="459"/>
      <c r="V19" s="459"/>
      <c r="W19" s="459"/>
      <c r="X19" s="459"/>
      <c r="Y19" s="459"/>
    </row>
    <row r="20" spans="1:25" s="138" customFormat="1" ht="24" customHeight="1">
      <c r="A20" s="1955"/>
      <c r="B20" s="1957"/>
      <c r="C20" s="1910"/>
      <c r="D20" s="1916"/>
      <c r="E20" s="1897"/>
      <c r="F20" s="1897"/>
      <c r="G20" s="1911"/>
      <c r="H20" s="1911"/>
      <c r="I20" s="1911"/>
      <c r="J20" s="1898"/>
      <c r="K20" s="462"/>
      <c r="L20" s="1943"/>
      <c r="M20" s="1943"/>
      <c r="N20" s="1944"/>
      <c r="O20" s="467"/>
      <c r="P20" s="1948"/>
      <c r="Q20" s="1948"/>
      <c r="R20" s="459"/>
      <c r="S20" s="459"/>
      <c r="T20" s="459"/>
      <c r="U20" s="459"/>
      <c r="V20" s="459"/>
      <c r="W20" s="459"/>
      <c r="X20" s="459"/>
      <c r="Y20" s="459"/>
    </row>
    <row r="21" spans="1:25" s="138" customFormat="1" ht="24" customHeight="1">
      <c r="A21" s="1959">
        <v>3</v>
      </c>
      <c r="B21" s="1958">
        <v>1</v>
      </c>
      <c r="C21" s="1960"/>
      <c r="D21" s="1940"/>
      <c r="E21" s="1921"/>
      <c r="F21" s="1902"/>
      <c r="G21" s="1912"/>
      <c r="H21" s="1912"/>
      <c r="I21" s="1912"/>
      <c r="J21" s="1899"/>
      <c r="K21" s="462"/>
      <c r="L21" s="1943"/>
      <c r="M21" s="1943"/>
      <c r="N21" s="1944"/>
      <c r="O21" s="169"/>
      <c r="P21" s="1874"/>
      <c r="Q21" s="1874"/>
      <c r="R21" s="459"/>
      <c r="S21" s="459"/>
      <c r="T21" s="459"/>
      <c r="U21" s="459"/>
      <c r="V21" s="459"/>
      <c r="W21" s="459"/>
      <c r="X21" s="459"/>
      <c r="Y21" s="459"/>
    </row>
    <row r="22" spans="1:25" s="138" customFormat="1" ht="24" customHeight="1">
      <c r="A22" s="1955"/>
      <c r="B22" s="1957"/>
      <c r="C22" s="1910"/>
      <c r="D22" s="1916"/>
      <c r="E22" s="1897"/>
      <c r="F22" s="1903"/>
      <c r="G22" s="460"/>
      <c r="H22" s="1947"/>
      <c r="I22" s="1947"/>
      <c r="J22" s="461"/>
      <c r="K22" s="1941"/>
      <c r="L22" s="1911"/>
      <c r="M22" s="1911"/>
      <c r="N22" s="1950"/>
      <c r="O22" s="167"/>
      <c r="P22" s="1908"/>
      <c r="Q22" s="1908"/>
      <c r="R22" s="459"/>
      <c r="S22" s="459"/>
      <c r="T22" s="459"/>
      <c r="U22" s="459"/>
      <c r="V22" s="459"/>
      <c r="W22" s="459"/>
      <c r="X22" s="459"/>
      <c r="Y22" s="459"/>
    </row>
    <row r="23" spans="1:25" s="138" customFormat="1" ht="24" customHeight="1">
      <c r="A23" s="1959">
        <v>4</v>
      </c>
      <c r="B23" s="1958">
        <v>2</v>
      </c>
      <c r="C23" s="1960"/>
      <c r="D23" s="1940"/>
      <c r="E23" s="1921"/>
      <c r="F23" s="1921"/>
      <c r="G23" s="164"/>
      <c r="H23" s="1874"/>
      <c r="I23" s="1874"/>
      <c r="J23" s="1917"/>
      <c r="K23" s="1942"/>
      <c r="L23" s="1912"/>
      <c r="M23" s="1912"/>
      <c r="N23" s="1951"/>
      <c r="O23" s="167"/>
      <c r="P23" s="1623"/>
      <c r="Q23" s="1623"/>
      <c r="R23" s="459"/>
      <c r="S23" s="459"/>
      <c r="T23" s="459"/>
      <c r="U23" s="459"/>
      <c r="V23" s="459"/>
      <c r="W23" s="459"/>
      <c r="X23" s="459"/>
      <c r="Y23" s="459"/>
    </row>
    <row r="24" spans="1:25" s="138" customFormat="1" ht="24" customHeight="1">
      <c r="A24" s="1955"/>
      <c r="B24" s="1957"/>
      <c r="C24" s="1910"/>
      <c r="D24" s="1916"/>
      <c r="E24" s="1897"/>
      <c r="F24" s="1897"/>
      <c r="G24" s="1911"/>
      <c r="H24" s="1911"/>
      <c r="I24" s="1911"/>
      <c r="J24" s="1945"/>
      <c r="K24" s="463"/>
      <c r="L24" s="1948"/>
      <c r="M24" s="1948"/>
      <c r="N24" s="1948"/>
      <c r="O24" s="165"/>
      <c r="P24" s="1623"/>
      <c r="Q24" s="1623"/>
      <c r="R24" s="459"/>
      <c r="S24" s="459"/>
      <c r="T24" s="459"/>
      <c r="U24" s="459"/>
      <c r="V24" s="459"/>
      <c r="W24" s="459"/>
      <c r="X24" s="459"/>
      <c r="Y24" s="459"/>
    </row>
    <row r="25" spans="1:25" s="138" customFormat="1" ht="24" customHeight="1">
      <c r="A25" s="1959">
        <v>2</v>
      </c>
      <c r="B25" s="1958">
        <v>1</v>
      </c>
      <c r="C25" s="1960"/>
      <c r="D25" s="1940"/>
      <c r="E25" s="1921"/>
      <c r="F25" s="1902"/>
      <c r="G25" s="1912"/>
      <c r="H25" s="1912"/>
      <c r="I25" s="1912"/>
      <c r="J25" s="1946"/>
      <c r="K25" s="464"/>
      <c r="L25" s="1952"/>
      <c r="M25" s="1952"/>
      <c r="N25" s="1952"/>
      <c r="O25" s="165"/>
      <c r="P25" s="1623"/>
      <c r="Q25" s="1623"/>
      <c r="R25" s="459"/>
      <c r="S25" s="459"/>
      <c r="T25" s="459"/>
      <c r="U25" s="459"/>
      <c r="V25" s="459"/>
      <c r="W25" s="459"/>
      <c r="X25" s="459"/>
      <c r="Y25" s="459"/>
    </row>
    <row r="26" spans="1:25" s="138" customFormat="1" ht="24" customHeight="1">
      <c r="A26" s="1955"/>
      <c r="B26" s="1957"/>
      <c r="C26" s="1910"/>
      <c r="D26" s="1916"/>
      <c r="E26" s="1897"/>
      <c r="F26" s="1903"/>
      <c r="G26" s="460"/>
      <c r="H26" s="1947"/>
      <c r="I26" s="1947"/>
      <c r="J26" s="466"/>
      <c r="K26" s="165"/>
      <c r="L26" s="1908"/>
      <c r="M26" s="1908"/>
      <c r="N26" s="1908"/>
      <c r="O26" s="458"/>
      <c r="P26" s="1623"/>
      <c r="Q26" s="1623"/>
      <c r="R26" s="459"/>
      <c r="S26" s="459"/>
      <c r="T26" s="459"/>
      <c r="U26" s="459"/>
      <c r="V26" s="459"/>
      <c r="W26" s="459"/>
      <c r="X26" s="459"/>
      <c r="Y26" s="459"/>
    </row>
    <row r="27" spans="1:25" s="138" customFormat="1" ht="24" customHeight="1">
      <c r="A27" s="468"/>
      <c r="B27" s="469"/>
      <c r="C27" s="470"/>
      <c r="D27" s="454"/>
      <c r="E27" s="454"/>
      <c r="F27" s="454"/>
      <c r="G27" s="471"/>
      <c r="H27" s="471"/>
      <c r="I27" s="471"/>
      <c r="J27" s="471"/>
      <c r="K27" s="165"/>
      <c r="L27" s="168"/>
      <c r="M27" s="168"/>
      <c r="N27" s="497"/>
      <c r="O27" s="447"/>
      <c r="P27" s="447"/>
      <c r="Q27" s="447"/>
      <c r="R27" s="447"/>
      <c r="S27" s="459"/>
      <c r="T27" s="459"/>
      <c r="U27" s="459"/>
      <c r="V27" s="459"/>
      <c r="W27" s="459"/>
      <c r="X27" s="459"/>
      <c r="Y27" s="459"/>
    </row>
    <row r="28" spans="1:25" ht="24" customHeight="1">
      <c r="A28" s="143"/>
      <c r="B28" s="143"/>
      <c r="C28" s="472"/>
      <c r="D28" s="1881"/>
      <c r="E28" s="1881"/>
      <c r="F28" s="1881"/>
      <c r="G28" s="164"/>
      <c r="H28" s="1874"/>
      <c r="I28" s="1874"/>
      <c r="J28" s="1874"/>
      <c r="K28" s="165"/>
      <c r="L28" s="473"/>
      <c r="M28" s="246"/>
      <c r="N28" s="179"/>
      <c r="O28" s="1962"/>
      <c r="P28" s="1961"/>
      <c r="Q28" s="1961"/>
      <c r="R28" s="244"/>
      <c r="S28" s="143"/>
      <c r="T28" s="143"/>
      <c r="U28" s="143"/>
      <c r="V28" s="143"/>
      <c r="W28" s="143"/>
      <c r="X28" s="143"/>
      <c r="Y28" s="143"/>
    </row>
    <row r="29" spans="1:25" ht="24" customHeight="1">
      <c r="A29" s="143"/>
      <c r="B29" s="244"/>
      <c r="C29" s="475"/>
      <c r="D29" s="1849"/>
      <c r="E29" s="1849"/>
      <c r="F29" s="1849"/>
      <c r="G29" s="1856"/>
      <c r="H29" s="1856"/>
      <c r="I29" s="1856"/>
      <c r="J29" s="1882"/>
      <c r="K29" s="476"/>
      <c r="L29" s="179"/>
      <c r="M29" s="179"/>
      <c r="N29" s="179"/>
      <c r="O29" s="1962"/>
      <c r="P29" s="1961"/>
      <c r="Q29" s="1961"/>
      <c r="R29" s="244"/>
      <c r="S29" s="143"/>
      <c r="T29" s="143"/>
      <c r="U29" s="143"/>
      <c r="V29" s="143"/>
      <c r="W29" s="143"/>
      <c r="X29" s="143"/>
      <c r="Y29" s="143"/>
    </row>
    <row r="30" spans="1:25" ht="24" customHeight="1">
      <c r="A30" s="143"/>
      <c r="B30" s="477"/>
      <c r="C30" s="478"/>
      <c r="D30" s="1847"/>
      <c r="E30" s="1847"/>
      <c r="F30" s="1848"/>
      <c r="G30" s="1858"/>
      <c r="H30" s="1858"/>
      <c r="I30" s="1858"/>
      <c r="J30" s="1883"/>
      <c r="K30" s="178"/>
      <c r="L30" s="1851" t="s">
        <v>20</v>
      </c>
      <c r="M30" s="207"/>
      <c r="N30" s="179"/>
      <c r="O30" s="245"/>
      <c r="P30" s="250"/>
      <c r="Q30" s="250"/>
      <c r="R30" s="244"/>
      <c r="S30" s="143"/>
      <c r="T30" s="143"/>
      <c r="U30" s="143"/>
      <c r="V30" s="143"/>
      <c r="W30" s="143"/>
      <c r="X30" s="143"/>
      <c r="Y30" s="143"/>
    </row>
    <row r="31" spans="1:25" ht="24" customHeight="1">
      <c r="A31" s="143"/>
      <c r="B31" s="244"/>
      <c r="C31" s="475"/>
      <c r="D31" s="1849"/>
      <c r="E31" s="1849"/>
      <c r="F31" s="1850"/>
      <c r="G31" s="479"/>
      <c r="H31" s="1854"/>
      <c r="I31" s="1854"/>
      <c r="J31" s="1854"/>
      <c r="K31" s="480"/>
      <c r="L31" s="1851"/>
      <c r="M31" s="207"/>
      <c r="N31" s="179"/>
      <c r="O31" s="245"/>
      <c r="P31" s="250"/>
      <c r="Q31" s="250"/>
      <c r="R31" s="244"/>
      <c r="S31" s="143"/>
      <c r="T31" s="143"/>
      <c r="U31" s="143"/>
      <c r="V31" s="143"/>
      <c r="W31" s="143"/>
      <c r="X31" s="143"/>
      <c r="Y31" s="143"/>
    </row>
    <row r="32" spans="1:25" ht="24" customHeight="1">
      <c r="A32" s="143"/>
      <c r="B32" s="143"/>
      <c r="C32" s="472"/>
      <c r="D32" s="482"/>
      <c r="E32" s="482"/>
      <c r="F32" s="482"/>
      <c r="G32" s="483"/>
      <c r="H32" s="1939"/>
      <c r="I32" s="1939"/>
      <c r="J32" s="1939"/>
      <c r="K32" s="480"/>
      <c r="L32" s="473"/>
      <c r="M32" s="473"/>
      <c r="N32" s="496">
        <v>5</v>
      </c>
      <c r="O32" s="245"/>
      <c r="P32" s="1853"/>
      <c r="Q32" s="1853"/>
      <c r="R32" s="143"/>
      <c r="S32" s="143"/>
      <c r="T32" s="143"/>
      <c r="U32" s="143"/>
      <c r="V32" s="143"/>
      <c r="W32" s="143"/>
      <c r="X32" s="143"/>
      <c r="Y32" s="143"/>
    </row>
    <row r="33" spans="1:25" ht="24" customHeight="1">
      <c r="A33" s="143"/>
      <c r="B33" s="143"/>
      <c r="C33" s="472"/>
      <c r="D33" s="1918"/>
      <c r="E33" s="1918"/>
      <c r="F33" s="1918"/>
      <c r="G33" s="164"/>
      <c r="H33" s="1874"/>
      <c r="I33" s="1874"/>
      <c r="J33" s="1874"/>
      <c r="K33" s="165"/>
      <c r="L33" s="473"/>
      <c r="M33" s="473"/>
      <c r="N33" s="481"/>
      <c r="O33" s="245"/>
      <c r="P33" s="484"/>
      <c r="Q33" s="484"/>
      <c r="R33" s="143"/>
      <c r="S33" s="143"/>
      <c r="T33" s="143"/>
      <c r="U33" s="143"/>
      <c r="V33" s="143"/>
      <c r="W33" s="143"/>
      <c r="X33" s="143"/>
      <c r="Y33" s="143"/>
    </row>
    <row r="34" spans="1:25" ht="24" customHeight="1">
      <c r="A34" s="143"/>
      <c r="B34" s="143"/>
      <c r="C34" s="472"/>
      <c r="D34" s="1919"/>
      <c r="E34" s="1919"/>
      <c r="F34" s="1919"/>
      <c r="G34" s="1856"/>
      <c r="H34" s="1856"/>
      <c r="I34" s="1856"/>
      <c r="J34" s="1882"/>
      <c r="K34" s="476"/>
      <c r="L34" s="179"/>
      <c r="M34" s="473"/>
      <c r="N34" s="481"/>
      <c r="O34" s="245"/>
      <c r="P34" s="484"/>
      <c r="Q34" s="484"/>
      <c r="R34" s="143"/>
      <c r="S34" s="143"/>
      <c r="T34" s="143"/>
      <c r="U34" s="143"/>
      <c r="V34" s="143"/>
      <c r="W34" s="143"/>
      <c r="X34" s="143"/>
      <c r="Y34" s="143"/>
    </row>
    <row r="35" spans="1:25" ht="24" customHeight="1">
      <c r="A35" s="143"/>
      <c r="B35" s="143"/>
      <c r="C35" s="472"/>
      <c r="D35" s="1877"/>
      <c r="E35" s="1877"/>
      <c r="F35" s="1878"/>
      <c r="G35" s="1858"/>
      <c r="H35" s="1858"/>
      <c r="I35" s="1858"/>
      <c r="J35" s="1883"/>
      <c r="K35" s="249"/>
      <c r="L35" s="249"/>
      <c r="M35" s="249"/>
      <c r="N35" s="481"/>
      <c r="O35" s="245"/>
      <c r="P35" s="484"/>
      <c r="Q35" s="484"/>
      <c r="R35" s="143"/>
      <c r="S35" s="143"/>
      <c r="T35" s="143"/>
      <c r="U35" s="143"/>
      <c r="V35" s="143"/>
      <c r="W35" s="143"/>
      <c r="X35" s="143"/>
      <c r="Y35" s="143"/>
    </row>
    <row r="36" spans="1:25" ht="24" customHeight="1">
      <c r="A36" s="143"/>
      <c r="B36" s="143"/>
      <c r="C36" s="472"/>
      <c r="D36" s="1879"/>
      <c r="E36" s="1879"/>
      <c r="F36" s="1880"/>
      <c r="G36" s="479"/>
      <c r="H36" s="1920"/>
      <c r="I36" s="1920"/>
      <c r="J36" s="485"/>
      <c r="K36" s="1855" t="s">
        <v>38</v>
      </c>
      <c r="L36" s="1856"/>
      <c r="M36" s="1856"/>
      <c r="N36" s="481"/>
      <c r="O36" s="245"/>
      <c r="P36" s="484"/>
      <c r="Q36" s="484"/>
      <c r="R36" s="143"/>
      <c r="S36" s="143"/>
      <c r="T36" s="143"/>
      <c r="U36" s="143"/>
      <c r="V36" s="143"/>
      <c r="W36" s="143"/>
      <c r="X36" s="143"/>
      <c r="Y36" s="143"/>
    </row>
    <row r="37" spans="1:25" ht="24" customHeight="1">
      <c r="A37" s="143"/>
      <c r="B37" s="143"/>
      <c r="C37" s="472"/>
      <c r="D37" s="1918"/>
      <c r="E37" s="1918"/>
      <c r="F37" s="1918"/>
      <c r="G37" s="164"/>
      <c r="H37" s="1874"/>
      <c r="I37" s="1874"/>
      <c r="J37" s="1917"/>
      <c r="K37" s="1857"/>
      <c r="L37" s="1858"/>
      <c r="M37" s="1858"/>
      <c r="N37" s="486"/>
      <c r="O37" s="245"/>
      <c r="P37" s="1851" t="s">
        <v>246</v>
      </c>
      <c r="Q37" s="484"/>
      <c r="R37" s="143"/>
      <c r="S37" s="143"/>
      <c r="T37" s="143"/>
      <c r="U37" s="143"/>
      <c r="V37" s="143"/>
      <c r="W37" s="143"/>
      <c r="X37" s="143"/>
      <c r="Y37" s="143"/>
    </row>
    <row r="38" spans="1:25" ht="24" customHeight="1">
      <c r="A38" s="143"/>
      <c r="B38" s="143"/>
      <c r="C38" s="472"/>
      <c r="D38" s="1919"/>
      <c r="E38" s="1919"/>
      <c r="F38" s="1919"/>
      <c r="G38" s="1856"/>
      <c r="H38" s="1856"/>
      <c r="I38" s="1859"/>
      <c r="J38" s="1875"/>
      <c r="K38" s="479"/>
      <c r="L38" s="1873"/>
      <c r="M38" s="1873"/>
      <c r="N38" s="486"/>
      <c r="O38" s="245"/>
      <c r="P38" s="1851"/>
      <c r="Q38" s="484"/>
      <c r="R38" s="143"/>
      <c r="S38" s="143"/>
      <c r="T38" s="143"/>
      <c r="U38" s="143"/>
      <c r="V38" s="143"/>
      <c r="W38" s="143"/>
      <c r="X38" s="143"/>
      <c r="Y38" s="143"/>
    </row>
    <row r="39" spans="1:25" ht="24" customHeight="1">
      <c r="A39" s="143"/>
      <c r="B39" s="143"/>
      <c r="C39" s="472"/>
      <c r="D39" s="1877"/>
      <c r="E39" s="1877"/>
      <c r="F39" s="1878"/>
      <c r="G39" s="1858"/>
      <c r="H39" s="1858"/>
      <c r="I39" s="1860"/>
      <c r="J39" s="1876"/>
      <c r="K39" s="487"/>
      <c r="L39" s="1851"/>
      <c r="M39" s="473"/>
      <c r="N39" s="481"/>
      <c r="O39" s="245"/>
      <c r="P39" s="484"/>
      <c r="Q39" s="484"/>
      <c r="R39" s="143"/>
      <c r="S39" s="143"/>
      <c r="T39" s="143"/>
      <c r="U39" s="143"/>
      <c r="V39" s="143"/>
      <c r="W39" s="143"/>
      <c r="X39" s="143"/>
      <c r="Y39" s="143"/>
    </row>
    <row r="40" spans="1:25" ht="24" customHeight="1">
      <c r="A40" s="143"/>
      <c r="B40" s="143"/>
      <c r="C40" s="472"/>
      <c r="D40" s="1879"/>
      <c r="E40" s="1879"/>
      <c r="F40" s="1880"/>
      <c r="G40" s="479"/>
      <c r="H40" s="1920"/>
      <c r="I40" s="1920"/>
      <c r="J40" s="488"/>
      <c r="K40" s="480"/>
      <c r="L40" s="1851"/>
      <c r="M40" s="473"/>
      <c r="N40" s="481"/>
      <c r="O40" s="245"/>
      <c r="P40" s="484"/>
      <c r="Q40" s="484"/>
      <c r="R40" s="143"/>
      <c r="S40" s="143"/>
      <c r="T40" s="143"/>
      <c r="U40" s="143"/>
      <c r="V40" s="143"/>
      <c r="W40" s="143"/>
      <c r="X40" s="143"/>
      <c r="Y40" s="143"/>
    </row>
    <row r="41" spans="1:25" ht="24" customHeight="1">
      <c r="A41" s="143"/>
      <c r="B41" s="143"/>
      <c r="C41" s="472"/>
      <c r="D41" s="482"/>
      <c r="E41" s="482"/>
      <c r="F41" s="482"/>
      <c r="G41" s="483"/>
      <c r="H41" s="480"/>
      <c r="I41" s="480"/>
      <c r="J41" s="480"/>
      <c r="K41" s="480"/>
      <c r="L41" s="473"/>
      <c r="M41" s="473"/>
      <c r="N41" s="481"/>
      <c r="O41" s="245"/>
      <c r="P41" s="484"/>
      <c r="Q41" s="484"/>
      <c r="R41" s="143"/>
      <c r="S41" s="143"/>
      <c r="T41" s="143"/>
      <c r="U41" s="143"/>
      <c r="V41" s="143"/>
      <c r="W41" s="143"/>
      <c r="X41" s="143"/>
      <c r="Y41" s="143"/>
    </row>
    <row r="42" spans="1:25" ht="24" customHeight="1">
      <c r="A42" s="143"/>
      <c r="B42" s="143"/>
      <c r="C42" s="472"/>
      <c r="D42" s="1881"/>
      <c r="E42" s="1881"/>
      <c r="F42" s="1881"/>
      <c r="G42" s="164"/>
      <c r="H42" s="1874"/>
      <c r="I42" s="1874"/>
      <c r="J42" s="480"/>
      <c r="K42" s="480"/>
      <c r="L42" s="473"/>
      <c r="M42" s="473"/>
      <c r="N42" s="481"/>
      <c r="O42" s="245"/>
      <c r="P42" s="484"/>
      <c r="Q42" s="484"/>
      <c r="R42" s="143"/>
      <c r="S42" s="143"/>
      <c r="T42" s="143"/>
      <c r="U42" s="143"/>
      <c r="V42" s="143"/>
      <c r="W42" s="143"/>
      <c r="X42" s="143"/>
      <c r="Y42" s="143"/>
    </row>
    <row r="43" spans="1:25" ht="24" customHeight="1">
      <c r="A43" s="143"/>
      <c r="B43" s="244"/>
      <c r="C43" s="475"/>
      <c r="D43" s="1849"/>
      <c r="E43" s="1849"/>
      <c r="F43" s="1849"/>
      <c r="G43" s="1856" t="s">
        <v>38</v>
      </c>
      <c r="H43" s="1856"/>
      <c r="I43" s="1856"/>
      <c r="J43" s="1882"/>
      <c r="K43" s="476"/>
      <c r="L43" s="179"/>
      <c r="M43" s="179"/>
      <c r="N43" s="474">
        <v>2</v>
      </c>
      <c r="O43" s="245"/>
      <c r="P43" s="484"/>
      <c r="Q43" s="484"/>
      <c r="R43" s="143"/>
      <c r="S43" s="143"/>
      <c r="T43" s="143"/>
      <c r="U43" s="143"/>
      <c r="V43" s="143"/>
      <c r="W43" s="143"/>
      <c r="X43" s="143"/>
      <c r="Y43" s="143"/>
    </row>
    <row r="44" spans="1:25" ht="24" customHeight="1">
      <c r="A44" s="143"/>
      <c r="B44" s="477"/>
      <c r="C44" s="478"/>
      <c r="D44" s="1847"/>
      <c r="E44" s="1847"/>
      <c r="F44" s="1848"/>
      <c r="G44" s="1858"/>
      <c r="H44" s="1858"/>
      <c r="I44" s="1858"/>
      <c r="J44" s="1883"/>
      <c r="K44" s="178"/>
      <c r="L44" s="1851" t="s">
        <v>247</v>
      </c>
      <c r="M44" s="207"/>
      <c r="N44" s="486">
        <v>3</v>
      </c>
      <c r="O44" s="1852"/>
      <c r="P44" s="1853"/>
      <c r="Q44" s="1852"/>
      <c r="R44" s="143"/>
      <c r="S44" s="143"/>
      <c r="T44" s="143"/>
      <c r="U44" s="143"/>
      <c r="V44" s="143"/>
      <c r="W44" s="143"/>
      <c r="X44" s="143"/>
      <c r="Y44" s="143"/>
    </row>
    <row r="45" spans="1:25" ht="24" customHeight="1">
      <c r="A45" s="143"/>
      <c r="B45" s="244"/>
      <c r="C45" s="475"/>
      <c r="D45" s="1849"/>
      <c r="E45" s="1849"/>
      <c r="F45" s="1850"/>
      <c r="G45" s="479"/>
      <c r="H45" s="1854"/>
      <c r="I45" s="1854"/>
      <c r="J45" s="1854"/>
      <c r="K45" s="480"/>
      <c r="L45" s="1851"/>
      <c r="M45" s="207"/>
      <c r="N45" s="481">
        <v>4</v>
      </c>
      <c r="O45" s="1852"/>
      <c r="P45" s="1853"/>
      <c r="Q45" s="1852"/>
      <c r="R45" s="143"/>
      <c r="S45" s="143"/>
      <c r="T45" s="143"/>
      <c r="U45" s="143"/>
      <c r="V45" s="143"/>
      <c r="W45" s="143"/>
      <c r="X45" s="143"/>
      <c r="Y45" s="143"/>
    </row>
    <row r="46" spans="1:25" ht="24" customHeight="1">
      <c r="A46" s="143"/>
      <c r="B46" s="244"/>
      <c r="C46" s="475"/>
      <c r="D46" s="489"/>
      <c r="E46" s="489"/>
      <c r="F46" s="489"/>
      <c r="G46" s="490"/>
      <c r="H46" s="490"/>
      <c r="I46" s="490"/>
      <c r="J46" s="498"/>
      <c r="K46" s="480"/>
      <c r="L46" s="207"/>
      <c r="M46" s="207"/>
      <c r="N46" s="481"/>
      <c r="O46" s="245"/>
      <c r="P46" s="484"/>
      <c r="Q46" s="245"/>
      <c r="R46" s="143"/>
      <c r="S46" s="143"/>
      <c r="T46" s="143"/>
      <c r="U46" s="143"/>
      <c r="V46" s="143"/>
      <c r="W46" s="143"/>
      <c r="X46" s="143"/>
      <c r="Y46" s="143"/>
    </row>
    <row r="47" spans="1:25" ht="21" customHeight="1">
      <c r="A47" s="143"/>
      <c r="B47" s="244"/>
      <c r="C47" s="475"/>
      <c r="D47" s="489"/>
      <c r="E47" s="489"/>
      <c r="F47" s="489"/>
      <c r="G47" s="490"/>
      <c r="H47" s="490"/>
      <c r="I47" s="490"/>
      <c r="J47" s="498"/>
      <c r="K47" s="480"/>
      <c r="L47" s="207"/>
      <c r="M47" s="207"/>
      <c r="N47" s="501"/>
      <c r="O47" s="245"/>
      <c r="P47" s="484"/>
      <c r="Q47" s="245"/>
      <c r="R47" s="143"/>
      <c r="S47" s="143"/>
      <c r="T47" s="143"/>
      <c r="U47" s="143"/>
      <c r="V47" s="143"/>
      <c r="W47" s="143"/>
      <c r="X47" s="143"/>
      <c r="Y47" s="143"/>
    </row>
    <row r="48" spans="1:25" s="297" customFormat="1" ht="12" customHeight="1">
      <c r="E48" s="295" t="s">
        <v>10</v>
      </c>
      <c r="F48" s="1467" t="s">
        <v>30</v>
      </c>
      <c r="G48" s="1467"/>
      <c r="H48" s="440"/>
      <c r="I48" s="292" t="s">
        <v>31</v>
      </c>
      <c r="J48" s="1198" t="s">
        <v>41</v>
      </c>
      <c r="K48" s="1199"/>
      <c r="L48" s="1199"/>
      <c r="M48" s="1199"/>
      <c r="N48" s="1199"/>
      <c r="O48" s="1199"/>
      <c r="P48" s="1199"/>
      <c r="Q48" s="1200"/>
      <c r="T48" s="298"/>
      <c r="U48" s="298"/>
      <c r="V48" s="298"/>
      <c r="W48" s="298"/>
      <c r="X48" s="298"/>
      <c r="Y48" s="298"/>
    </row>
    <row r="49" spans="1:25" s="176" customFormat="1" ht="12" customHeight="1">
      <c r="E49" s="331">
        <v>1</v>
      </c>
      <c r="F49" s="1468"/>
      <c r="G49" s="1468"/>
      <c r="H49" s="441"/>
      <c r="I49" s="332"/>
      <c r="J49" s="1886"/>
      <c r="K49" s="1887"/>
      <c r="L49" s="1887"/>
      <c r="M49" s="1887"/>
      <c r="N49" s="1887"/>
      <c r="O49" s="1887"/>
      <c r="P49" s="1887"/>
      <c r="Q49" s="1888"/>
      <c r="T49" s="247"/>
      <c r="U49" s="247"/>
      <c r="V49" s="247"/>
      <c r="W49" s="247"/>
      <c r="X49" s="247"/>
      <c r="Y49" s="247"/>
    </row>
    <row r="50" spans="1:25" ht="12" customHeight="1">
      <c r="C50" s="134"/>
      <c r="D50" s="134"/>
      <c r="E50" s="198">
        <v>2</v>
      </c>
      <c r="F50" s="1466"/>
      <c r="G50" s="1466"/>
      <c r="H50" s="439"/>
      <c r="I50" s="226"/>
      <c r="J50" s="1889"/>
      <c r="K50" s="1890"/>
      <c r="L50" s="1890"/>
      <c r="M50" s="1890"/>
      <c r="N50" s="1890"/>
      <c r="O50" s="1890"/>
      <c r="P50" s="1890"/>
      <c r="Q50" s="1891"/>
      <c r="T50" s="28"/>
      <c r="U50" s="28"/>
      <c r="V50" s="28"/>
      <c r="W50" s="28"/>
      <c r="X50" s="28"/>
      <c r="Y50" s="28"/>
    </row>
    <row r="51" spans="1:25" ht="12" customHeight="1">
      <c r="C51" s="134"/>
      <c r="D51" s="134"/>
      <c r="E51" s="198"/>
      <c r="F51" s="1466"/>
      <c r="G51" s="1466"/>
      <c r="H51" s="439"/>
      <c r="I51" s="202"/>
      <c r="J51" s="1198" t="s">
        <v>48</v>
      </c>
      <c r="K51" s="1199"/>
      <c r="L51" s="1199"/>
      <c r="M51" s="1199"/>
      <c r="N51" s="1199"/>
      <c r="O51" s="1200"/>
      <c r="P51" s="1198" t="s">
        <v>49</v>
      </c>
      <c r="Q51" s="1200"/>
      <c r="T51" s="28"/>
      <c r="U51" s="28"/>
      <c r="V51" s="28"/>
      <c r="W51" s="28"/>
      <c r="X51" s="28"/>
      <c r="Y51" s="28"/>
    </row>
    <row r="52" spans="1:25" ht="12" customHeight="1">
      <c r="C52" s="134"/>
      <c r="D52" s="134"/>
      <c r="E52" s="198"/>
      <c r="F52" s="1466"/>
      <c r="G52" s="1466"/>
      <c r="H52" s="439"/>
      <c r="I52" s="227"/>
      <c r="J52" s="499"/>
      <c r="K52" s="1884"/>
      <c r="L52" s="1884"/>
      <c r="M52" s="1884"/>
      <c r="N52" s="1884"/>
      <c r="O52" s="1885"/>
      <c r="P52" s="1892"/>
      <c r="Q52" s="1893"/>
      <c r="T52" s="28"/>
      <c r="U52" s="28"/>
      <c r="V52" s="28"/>
      <c r="W52" s="28"/>
      <c r="X52" s="28"/>
      <c r="Y52" s="28"/>
    </row>
    <row r="53" spans="1:25" ht="12" customHeight="1">
      <c r="C53" s="134"/>
      <c r="D53" s="134"/>
      <c r="E53" s="198"/>
      <c r="F53" s="1466"/>
      <c r="G53" s="1466"/>
      <c r="H53" s="439"/>
      <c r="I53" s="227"/>
      <c r="J53" s="499"/>
      <c r="K53" s="1198" t="s">
        <v>1</v>
      </c>
      <c r="L53" s="1199"/>
      <c r="M53" s="1199"/>
      <c r="N53" s="1199"/>
      <c r="O53" s="1199"/>
      <c r="P53" s="1199"/>
      <c r="Q53" s="1200"/>
      <c r="T53" s="28"/>
      <c r="U53" s="28"/>
      <c r="V53" s="28"/>
      <c r="W53" s="28"/>
      <c r="X53" s="28"/>
      <c r="Y53" s="28"/>
    </row>
    <row r="54" spans="1:25" ht="12" customHeight="1">
      <c r="C54" s="134"/>
      <c r="D54" s="134"/>
      <c r="E54" s="198"/>
      <c r="F54" s="1466"/>
      <c r="G54" s="1466"/>
      <c r="H54" s="439"/>
      <c r="I54" s="227"/>
      <c r="J54" s="499"/>
      <c r="K54" s="1867"/>
      <c r="L54" s="1868"/>
      <c r="M54" s="1868"/>
      <c r="N54" s="1868"/>
      <c r="O54" s="1869"/>
      <c r="P54" s="1863" t="s">
        <v>235</v>
      </c>
      <c r="Q54" s="1864"/>
      <c r="T54" s="28"/>
      <c r="U54" s="28"/>
      <c r="V54" s="28"/>
      <c r="W54" s="28"/>
      <c r="X54" s="28"/>
      <c r="Y54" s="28"/>
    </row>
    <row r="55" spans="1:25" ht="12" customHeight="1">
      <c r="C55" s="134"/>
      <c r="D55" s="134"/>
      <c r="E55" s="198"/>
      <c r="F55" s="1466"/>
      <c r="G55" s="1466"/>
      <c r="H55" s="439"/>
      <c r="I55" s="227"/>
      <c r="J55" s="499"/>
      <c r="K55" s="1870"/>
      <c r="L55" s="1871"/>
      <c r="M55" s="1871"/>
      <c r="N55" s="1871"/>
      <c r="O55" s="1872"/>
      <c r="P55" s="1865"/>
      <c r="Q55" s="1866"/>
      <c r="T55" s="28"/>
      <c r="U55" s="28"/>
      <c r="V55" s="28"/>
      <c r="W55" s="28"/>
      <c r="X55" s="28"/>
      <c r="Y55" s="28"/>
    </row>
    <row r="56" spans="1:25" ht="12" customHeight="1">
      <c r="C56" s="134"/>
      <c r="D56" s="134"/>
      <c r="E56" s="203"/>
      <c r="F56" s="1464"/>
      <c r="G56" s="1464"/>
      <c r="H56" s="438"/>
      <c r="I56" s="333"/>
      <c r="J56" s="500"/>
      <c r="K56" s="1123" t="s">
        <v>43</v>
      </c>
      <c r="L56" s="1189"/>
      <c r="M56" s="1189"/>
      <c r="N56" s="1189"/>
      <c r="O56" s="1124"/>
      <c r="P56" s="1861" t="s">
        <v>42</v>
      </c>
      <c r="Q56" s="1862"/>
      <c r="T56" s="28"/>
      <c r="U56" s="28"/>
      <c r="V56" s="28"/>
      <c r="W56" s="28"/>
      <c r="X56" s="28"/>
      <c r="Y56" s="28"/>
    </row>
    <row r="57" spans="1:25">
      <c r="A57" s="143"/>
      <c r="B57" s="143"/>
      <c r="C57" s="472"/>
      <c r="D57" s="144"/>
      <c r="E57" s="144"/>
      <c r="F57" s="144"/>
      <c r="G57" s="143"/>
      <c r="H57" s="143"/>
      <c r="I57" s="143"/>
      <c r="J57" s="143"/>
      <c r="K57" s="143"/>
      <c r="L57" s="143"/>
      <c r="M57" s="143"/>
      <c r="N57" s="143"/>
      <c r="O57" s="143"/>
      <c r="P57" s="144"/>
      <c r="Q57" s="144"/>
      <c r="R57" s="143"/>
      <c r="S57" s="143"/>
      <c r="T57" s="143"/>
      <c r="U57" s="143"/>
      <c r="V57" s="143"/>
      <c r="W57" s="143"/>
      <c r="X57" s="143"/>
      <c r="Y57" s="143"/>
    </row>
    <row r="58" spans="1:25">
      <c r="A58" s="143"/>
      <c r="B58" s="143"/>
      <c r="C58" s="472"/>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72"/>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72"/>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72"/>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72"/>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72"/>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72"/>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72"/>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72"/>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72"/>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72"/>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72"/>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72"/>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72"/>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72"/>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72"/>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72"/>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72"/>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72"/>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72"/>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72"/>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72"/>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72"/>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72"/>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72"/>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72"/>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491">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72"/>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72"/>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72"/>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72"/>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72"/>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72"/>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72"/>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72"/>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09" customFormat="1" ht="12" customHeight="1">
      <c r="F197" s="324"/>
      <c r="G197" s="325"/>
    </row>
    <row r="198" spans="1:9" customFormat="1" hidden="1">
      <c r="A198" s="4" t="s">
        <v>50</v>
      </c>
      <c r="B198" s="4" t="str">
        <f>IF($G$6="ВЗРОСЛЫЕ","МУЖЧИНЫ",IF($G$6="ДО 19 ЛЕТ","ЮНИОРЫ","ЮНОШИ"))</f>
        <v>МУЖЧИНЫ</v>
      </c>
      <c r="C198" s="14" t="s">
        <v>28</v>
      </c>
      <c r="D198" s="14" t="s">
        <v>29</v>
      </c>
      <c r="E198" s="443"/>
      <c r="F198" s="443"/>
      <c r="G198" s="444"/>
      <c r="H198" s="443"/>
      <c r="I198" s="443"/>
    </row>
    <row r="199" spans="1:9" customFormat="1" hidden="1">
      <c r="A199" s="4" t="s">
        <v>52</v>
      </c>
      <c r="B199" s="4" t="str">
        <f>IF($G$6="ВЗРОСЛЫЕ","ЖЕНЩИНЫ",IF($G$6="ДО 19 ЛЕТ","ЮНИОРКИ","ДЕВУШКИ"))</f>
        <v>ЖЕНЩИНЫ</v>
      </c>
      <c r="C199" s="14" t="s">
        <v>40</v>
      </c>
      <c r="D199" s="14" t="s">
        <v>34</v>
      </c>
      <c r="E199" s="443"/>
      <c r="F199" s="443"/>
      <c r="G199" s="444"/>
      <c r="H199" s="443"/>
      <c r="I199" s="443"/>
    </row>
    <row r="200" spans="1:9" customFormat="1" hidden="1">
      <c r="A200" s="4" t="s">
        <v>63</v>
      </c>
      <c r="B200" s="4"/>
      <c r="C200" s="14" t="s">
        <v>36</v>
      </c>
      <c r="D200" s="14" t="s">
        <v>37</v>
      </c>
      <c r="E200" s="443"/>
      <c r="F200" s="443"/>
      <c r="G200" s="444"/>
      <c r="H200" s="443"/>
      <c r="I200" s="443"/>
    </row>
    <row r="201" spans="1:9" customFormat="1" hidden="1">
      <c r="A201" s="4" t="s">
        <v>45</v>
      </c>
      <c r="B201" s="4"/>
      <c r="C201" s="14" t="s">
        <v>35</v>
      </c>
      <c r="D201" s="14" t="s">
        <v>66</v>
      </c>
      <c r="E201" s="443"/>
      <c r="F201" s="443"/>
      <c r="G201" s="444"/>
      <c r="H201" s="443"/>
      <c r="I201" s="443"/>
    </row>
    <row r="202" spans="1:9" customFormat="1" hidden="1">
      <c r="A202" s="4" t="s">
        <v>51</v>
      </c>
      <c r="B202" s="4"/>
      <c r="C202" s="14" t="s">
        <v>64</v>
      </c>
      <c r="D202" s="14" t="s">
        <v>67</v>
      </c>
      <c r="E202" s="443"/>
      <c r="F202" s="443"/>
      <c r="G202" s="444"/>
      <c r="H202" s="443"/>
      <c r="I202" s="443"/>
    </row>
    <row r="203" spans="1:9" customFormat="1" hidden="1">
      <c r="A203" s="4" t="s">
        <v>68</v>
      </c>
      <c r="B203" s="4"/>
      <c r="C203" s="14" t="s">
        <v>65</v>
      </c>
      <c r="D203" s="14"/>
      <c r="E203" s="443"/>
      <c r="F203" s="443"/>
      <c r="G203" s="444"/>
      <c r="H203" s="443"/>
      <c r="I203" s="443"/>
    </row>
    <row r="204" spans="1:9" customFormat="1" hidden="1">
      <c r="A204" s="4"/>
      <c r="B204" s="4"/>
      <c r="C204" s="14" t="s">
        <v>69</v>
      </c>
      <c r="D204" s="14"/>
      <c r="E204" s="443"/>
      <c r="F204" s="443"/>
      <c r="G204" s="444"/>
      <c r="H204" s="443"/>
      <c r="I204" s="443"/>
    </row>
    <row r="205" spans="1:9" s="309" customFormat="1" ht="12" customHeight="1">
      <c r="F205" s="324"/>
      <c r="G205" s="325"/>
    </row>
  </sheetData>
  <sheetProtection selectLockedCells="1"/>
  <mergeCells count="174">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D21:D22"/>
    <mergeCell ref="P24:Q24"/>
    <mergeCell ref="P23:Q23"/>
    <mergeCell ref="N22:N23"/>
    <mergeCell ref="L24:N24"/>
    <mergeCell ref="P22:Q22"/>
    <mergeCell ref="P21:Q21"/>
    <mergeCell ref="L21:N21"/>
    <mergeCell ref="K22:M23"/>
    <mergeCell ref="Q28:Q29"/>
    <mergeCell ref="L25:N25"/>
    <mergeCell ref="B19:B20"/>
    <mergeCell ref="B17:B18"/>
    <mergeCell ref="G24:I25"/>
    <mergeCell ref="F23:F24"/>
    <mergeCell ref="H26:I26"/>
    <mergeCell ref="E19:E20"/>
    <mergeCell ref="E21:E22"/>
    <mergeCell ref="A25:A26"/>
    <mergeCell ref="A21:A22"/>
    <mergeCell ref="B21:B22"/>
    <mergeCell ref="A23:A24"/>
    <mergeCell ref="B25:B26"/>
    <mergeCell ref="B23:B24"/>
    <mergeCell ref="C25:C26"/>
    <mergeCell ref="A17:A18"/>
    <mergeCell ref="A19:A20"/>
    <mergeCell ref="C23:C24"/>
    <mergeCell ref="C17:C18"/>
    <mergeCell ref="C19:C20"/>
    <mergeCell ref="C21:C22"/>
    <mergeCell ref="A11:A12"/>
    <mergeCell ref="B11:B12"/>
    <mergeCell ref="D13:D14"/>
    <mergeCell ref="B13:B14"/>
    <mergeCell ref="A13:A14"/>
    <mergeCell ref="C13:C14"/>
    <mergeCell ref="P14:Q14"/>
    <mergeCell ref="K14:M15"/>
    <mergeCell ref="L13:N13"/>
    <mergeCell ref="P12:Q12"/>
    <mergeCell ref="F11:F12"/>
    <mergeCell ref="A15:A16"/>
    <mergeCell ref="B15:B16"/>
    <mergeCell ref="P16:Q16"/>
    <mergeCell ref="P15:Q15"/>
    <mergeCell ref="F13:F14"/>
    <mergeCell ref="E15:E16"/>
    <mergeCell ref="F15:F16"/>
    <mergeCell ref="H14:I14"/>
    <mergeCell ref="C15:C16"/>
    <mergeCell ref="H32:J32"/>
    <mergeCell ref="J29:J30"/>
    <mergeCell ref="H28:J28"/>
    <mergeCell ref="H31:J31"/>
    <mergeCell ref="G29:I30"/>
    <mergeCell ref="D25:D26"/>
    <mergeCell ref="P17:Q17"/>
    <mergeCell ref="H15:J15"/>
    <mergeCell ref="O18:Q19"/>
    <mergeCell ref="L18:N18"/>
    <mergeCell ref="D15:D16"/>
    <mergeCell ref="J16:J17"/>
    <mergeCell ref="G16:I17"/>
    <mergeCell ref="D17:D18"/>
    <mergeCell ref="H18:I18"/>
    <mergeCell ref="L16:N16"/>
    <mergeCell ref="E17:E18"/>
    <mergeCell ref="N14:N15"/>
    <mergeCell ref="L17:N17"/>
    <mergeCell ref="E13:E14"/>
    <mergeCell ref="D19:D20"/>
    <mergeCell ref="P13:Q13"/>
    <mergeCell ref="P25:Q25"/>
    <mergeCell ref="L26:N26"/>
    <mergeCell ref="A1:Q1"/>
    <mergeCell ref="A4:Q4"/>
    <mergeCell ref="H7:I7"/>
    <mergeCell ref="A9:A10"/>
    <mergeCell ref="D9:D10"/>
    <mergeCell ref="F7:G7"/>
    <mergeCell ref="A6:D6"/>
    <mergeCell ref="E6:F6"/>
    <mergeCell ref="G6:I6"/>
    <mergeCell ref="A8:Q8"/>
    <mergeCell ref="M9:P10"/>
    <mergeCell ref="K6:O6"/>
    <mergeCell ref="A2:Q2"/>
    <mergeCell ref="A5:D5"/>
    <mergeCell ref="E5:F5"/>
    <mergeCell ref="G5:I5"/>
    <mergeCell ref="K5:O5"/>
    <mergeCell ref="A3:Q3"/>
    <mergeCell ref="L39:L40"/>
    <mergeCell ref="I9:L10"/>
    <mergeCell ref="E11:E12"/>
    <mergeCell ref="J12:J13"/>
    <mergeCell ref="E9:E10"/>
    <mergeCell ref="D30:F31"/>
    <mergeCell ref="F17:F18"/>
    <mergeCell ref="B9:B10"/>
    <mergeCell ref="C9:C10"/>
    <mergeCell ref="L12:N12"/>
    <mergeCell ref="C11:C12"/>
    <mergeCell ref="G12:I13"/>
    <mergeCell ref="F9:F10"/>
    <mergeCell ref="D11:D12"/>
    <mergeCell ref="H37:J37"/>
    <mergeCell ref="G34:I35"/>
    <mergeCell ref="D35:F36"/>
    <mergeCell ref="D37:F38"/>
    <mergeCell ref="H40:I40"/>
    <mergeCell ref="H33:J33"/>
    <mergeCell ref="J34:J35"/>
    <mergeCell ref="H36:I36"/>
    <mergeCell ref="D33:F34"/>
    <mergeCell ref="E25:E26"/>
    <mergeCell ref="F49:G49"/>
    <mergeCell ref="F48:G48"/>
    <mergeCell ref="F53:G53"/>
    <mergeCell ref="K52:O52"/>
    <mergeCell ref="F52:G52"/>
    <mergeCell ref="J48:Q48"/>
    <mergeCell ref="J49:Q49"/>
    <mergeCell ref="J50:Q50"/>
    <mergeCell ref="J51:O51"/>
    <mergeCell ref="P51:Q51"/>
    <mergeCell ref="K53:Q53"/>
    <mergeCell ref="P52:Q52"/>
    <mergeCell ref="F50:G50"/>
    <mergeCell ref="D44:F45"/>
    <mergeCell ref="L44:L45"/>
    <mergeCell ref="O44:O45"/>
    <mergeCell ref="P44:P45"/>
    <mergeCell ref="H45:J45"/>
    <mergeCell ref="K36:M37"/>
    <mergeCell ref="G38:I39"/>
    <mergeCell ref="P56:Q56"/>
    <mergeCell ref="P54:Q55"/>
    <mergeCell ref="F56:G56"/>
    <mergeCell ref="F55:G55"/>
    <mergeCell ref="K54:O55"/>
    <mergeCell ref="F54:G54"/>
    <mergeCell ref="K56:O56"/>
    <mergeCell ref="L38:M38"/>
    <mergeCell ref="H42:I42"/>
    <mergeCell ref="J38:J39"/>
    <mergeCell ref="D39:F40"/>
    <mergeCell ref="G43:I44"/>
    <mergeCell ref="D42:F43"/>
    <mergeCell ref="J43:J44"/>
    <mergeCell ref="Q44:Q45"/>
    <mergeCell ref="P37:P38"/>
    <mergeCell ref="F51:G51"/>
  </mergeCells>
  <phoneticPr fontId="69" type="noConversion"/>
  <conditionalFormatting sqref="N14:N15 N22:N23">
    <cfRule type="expression" dxfId="31" priority="1" stopIfTrue="1">
      <formula>COUNTIF($O$61:$T$68,K14)&gt;0</formula>
    </cfRule>
  </conditionalFormatting>
  <conditionalFormatting sqref="G34:I35 G38:I39">
    <cfRule type="expression" dxfId="30" priority="2" stopIfTrue="1">
      <formula>LEFT($G34,4)="поб."</formula>
    </cfRule>
  </conditionalFormatting>
  <conditionalFormatting sqref="C11:C27">
    <cfRule type="expression" dxfId="29" priority="3" stopIfTrue="1">
      <formula>COUNTIF($C$11:$C$26,C11)&gt;1</formula>
    </cfRule>
  </conditionalFormatting>
  <conditionalFormatting sqref="G12:I13 G16:I17 G20:I21 G24:I25 K14:M15 K22:M23 O18:Q19">
    <cfRule type="expression" dxfId="28" priority="4" stopIfTrue="1">
      <formula>COUNTIF($O$61:$T$68,G12)&gt;0</formula>
    </cfRule>
    <cfRule type="expression" dxfId="27" priority="5" stopIfTrue="1">
      <formula>LEFT(G12,4)="поб."</formula>
    </cfRule>
  </conditionalFormatting>
  <conditionalFormatting sqref="G14 G18 G22 G26 K24 K16 O20">
    <cfRule type="cellIs" dxfId="26" priority="6" stopIfTrue="1" operator="notEqual">
      <formula>0</formula>
    </cfRule>
  </conditionalFormatting>
  <conditionalFormatting sqref="J29:J30">
    <cfRule type="expression" dxfId="25" priority="7" stopIfTrue="1">
      <formula>#REF!=TRUE</formula>
    </cfRule>
  </conditionalFormatting>
  <conditionalFormatting sqref="H31:J31 H45:J45">
    <cfRule type="expression" dxfId="24" priority="8" stopIfTrue="1">
      <formula>$C$84=TRUE</formula>
    </cfRule>
  </conditionalFormatting>
  <conditionalFormatting sqref="G31">
    <cfRule type="expression" dxfId="23" priority="9" stopIfTrue="1">
      <formula>$C$84=TRUE</formula>
    </cfRule>
    <cfRule type="cellIs" dxfId="22" priority="10" stopIfTrue="1" operator="notEqual">
      <formula>0</formula>
    </cfRule>
  </conditionalFormatting>
  <conditionalFormatting sqref="G29:I30 G43:I44">
    <cfRule type="expression" dxfId="21" priority="11" stopIfTrue="1">
      <formula>$C$84=TRUE</formula>
    </cfRule>
    <cfRule type="expression" dxfId="20" priority="12" stopIfTrue="1">
      <formula>LEFT(G29,4)="поб."</formula>
    </cfRule>
  </conditionalFormatting>
  <conditionalFormatting sqref="D42:F45 D28:F31">
    <cfRule type="expression" dxfId="19" priority="13" stopIfTrue="1">
      <formula>$C$84=TRUE</formula>
    </cfRule>
    <cfRule type="expression" dxfId="18" priority="14" stopIfTrue="1">
      <formula>LEFT(D28,3)="пр."</formula>
    </cfRule>
  </conditionalFormatting>
  <conditionalFormatting sqref="D33:F40">
    <cfRule type="expression" dxfId="17" priority="15" stopIfTrue="1">
      <formula>LEFT(D33,3)="пр."</formula>
    </cfRule>
  </conditionalFormatting>
  <conditionalFormatting sqref="L30:L31">
    <cfRule type="expression" dxfId="16" priority="16" stopIfTrue="1">
      <formula>$C$84=TRUE</formula>
    </cfRule>
  </conditionalFormatting>
  <conditionalFormatting sqref="G45 G36 G40 K38">
    <cfRule type="expression" dxfId="15" priority="17" stopIfTrue="1">
      <formula>$C$85=TRUE</formula>
    </cfRule>
    <cfRule type="cellIs" dxfId="14" priority="18" stopIfTrue="1" operator="notEqual">
      <formula>0</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690" customWidth="1"/>
    <col min="2" max="2" width="26.42578125" style="690" customWidth="1"/>
    <col min="3" max="3" width="7.140625" style="690" bestFit="1" customWidth="1"/>
    <col min="4" max="4" width="22.140625" style="690" customWidth="1"/>
    <col min="5" max="5" width="19.5703125" style="690" customWidth="1"/>
    <col min="6" max="6" width="13.42578125" style="690" bestFit="1" customWidth="1"/>
    <col min="7" max="7" width="9.7109375" style="731" bestFit="1" customWidth="1"/>
    <col min="8" max="8" width="13.28515625" style="731" customWidth="1"/>
    <col min="9" max="16384" width="9.140625" style="690"/>
  </cols>
  <sheetData>
    <row r="1" spans="1:8" ht="43.5" customHeight="1">
      <c r="A1" s="1136" t="s">
        <v>133</v>
      </c>
      <c r="B1" s="1137"/>
      <c r="C1" s="1137"/>
      <c r="D1" s="1137"/>
      <c r="E1" s="1137"/>
      <c r="F1" s="1137"/>
      <c r="G1" s="1137"/>
      <c r="H1" s="1137"/>
    </row>
    <row r="2" spans="1:8" s="691" customFormat="1" ht="11.25">
      <c r="A2" s="1142" t="s">
        <v>44</v>
      </c>
      <c r="B2" s="1142"/>
      <c r="C2" s="1142"/>
      <c r="D2" s="1142"/>
      <c r="E2" s="1142"/>
      <c r="F2" s="1142"/>
      <c r="G2" s="1142"/>
      <c r="H2" s="1142"/>
    </row>
    <row r="3" spans="1:8" ht="19.5" customHeight="1">
      <c r="A3" s="1143"/>
      <c r="B3" s="1143"/>
      <c r="C3" s="1143"/>
      <c r="D3" s="1143"/>
      <c r="E3" s="1143"/>
      <c r="F3" s="1143"/>
      <c r="G3" s="1143"/>
      <c r="H3" s="1143"/>
    </row>
    <row r="4" spans="1:8">
      <c r="A4" s="1144"/>
      <c r="B4" s="1144"/>
      <c r="C4" s="1144"/>
      <c r="D4" s="1144"/>
      <c r="E4" s="1144"/>
      <c r="F4" s="1144"/>
      <c r="G4" s="1144"/>
      <c r="H4" s="1144"/>
    </row>
    <row r="5" spans="1:8" s="695" customFormat="1" ht="13.15" customHeight="1">
      <c r="A5" s="1126" t="s">
        <v>2</v>
      </c>
      <c r="B5" s="1126"/>
      <c r="C5" s="1126" t="s">
        <v>0</v>
      </c>
      <c r="D5" s="1126"/>
      <c r="E5" s="660" t="s">
        <v>46</v>
      </c>
      <c r="F5" s="692" t="s">
        <v>47</v>
      </c>
      <c r="G5" s="693" t="s">
        <v>26</v>
      </c>
      <c r="H5" s="694" t="s">
        <v>27</v>
      </c>
    </row>
    <row r="6" spans="1:8" s="698" customFormat="1" ht="16.5" customHeight="1">
      <c r="A6" s="1138"/>
      <c r="B6" s="1138"/>
      <c r="C6" s="1138"/>
      <c r="D6" s="1138"/>
      <c r="E6" s="696"/>
      <c r="F6" s="696"/>
      <c r="G6" s="686"/>
      <c r="H6" s="697"/>
    </row>
    <row r="7" spans="1:8" s="700" customFormat="1">
      <c r="A7" s="699"/>
      <c r="C7" s="701"/>
      <c r="D7" s="701"/>
      <c r="E7" s="702"/>
      <c r="G7" s="703"/>
      <c r="H7" s="704"/>
    </row>
    <row r="8" spans="1:8" s="705" customFormat="1" ht="15">
      <c r="B8" s="706" t="s">
        <v>134</v>
      </c>
      <c r="C8" s="707"/>
      <c r="D8" s="708"/>
      <c r="E8" s="709" t="str">
        <f>IF(D8="","",WEEKDAY(D8,1))</f>
        <v/>
      </c>
      <c r="F8" s="710" t="s">
        <v>54</v>
      </c>
      <c r="G8" s="1147"/>
      <c r="H8" s="1147"/>
    </row>
    <row r="9" spans="1:8" s="661" customFormat="1" ht="22.5" customHeight="1" thickBot="1">
      <c r="C9" s="661" t="s">
        <v>135</v>
      </c>
      <c r="D9" s="711" t="s">
        <v>136</v>
      </c>
      <c r="E9" s="711" t="s">
        <v>137</v>
      </c>
      <c r="F9" s="711"/>
      <c r="H9" s="712"/>
    </row>
    <row r="10" spans="1:8" s="713" customFormat="1" ht="13.5" thickBot="1">
      <c r="A10" s="1145" t="s">
        <v>10</v>
      </c>
      <c r="B10" s="1127" t="s">
        <v>21</v>
      </c>
      <c r="C10" s="1127" t="s">
        <v>22</v>
      </c>
      <c r="D10" s="1127" t="s">
        <v>123</v>
      </c>
      <c r="E10" s="1129" t="s">
        <v>43</v>
      </c>
      <c r="F10" s="1139" t="s">
        <v>138</v>
      </c>
      <c r="G10" s="1140"/>
      <c r="H10" s="1141"/>
    </row>
    <row r="11" spans="1:8" s="717" customFormat="1" ht="26.25" customHeight="1" thickBot="1">
      <c r="A11" s="1146"/>
      <c r="B11" s="1128"/>
      <c r="C11" s="1128"/>
      <c r="D11" s="1128"/>
      <c r="E11" s="1130"/>
      <c r="F11" s="714" t="s">
        <v>139</v>
      </c>
      <c r="G11" s="715" t="s">
        <v>140</v>
      </c>
      <c r="H11" s="716" t="s">
        <v>141</v>
      </c>
    </row>
    <row r="12" spans="1:8" s="725" customFormat="1" ht="18.95" customHeight="1">
      <c r="A12" s="718">
        <v>1</v>
      </c>
      <c r="B12" s="719"/>
      <c r="C12" s="720"/>
      <c r="D12" s="721"/>
      <c r="E12" s="722"/>
      <c r="F12" s="723"/>
      <c r="G12" s="724"/>
      <c r="H12" s="724"/>
    </row>
    <row r="13" spans="1:8" s="725" customFormat="1" ht="18.95" customHeight="1">
      <c r="A13" s="718">
        <v>2</v>
      </c>
      <c r="B13" s="719"/>
      <c r="C13" s="720"/>
      <c r="D13" s="721"/>
      <c r="E13" s="722"/>
      <c r="F13" s="723"/>
      <c r="G13" s="724"/>
      <c r="H13" s="724"/>
    </row>
    <row r="14" spans="1:8" s="725" customFormat="1" ht="18.95" customHeight="1">
      <c r="A14" s="718">
        <v>3</v>
      </c>
      <c r="B14" s="719"/>
      <c r="C14" s="720"/>
      <c r="D14" s="721"/>
      <c r="E14" s="722"/>
      <c r="F14" s="723"/>
      <c r="G14" s="724"/>
      <c r="H14" s="724"/>
    </row>
    <row r="15" spans="1:8" s="725" customFormat="1" ht="18.95" customHeight="1">
      <c r="A15" s="718">
        <v>4</v>
      </c>
      <c r="B15" s="719"/>
      <c r="C15" s="720"/>
      <c r="D15" s="721"/>
      <c r="E15" s="722"/>
      <c r="F15" s="723"/>
      <c r="G15" s="724"/>
      <c r="H15" s="724"/>
    </row>
    <row r="16" spans="1:8" s="725" customFormat="1" ht="18.95" customHeight="1">
      <c r="A16" s="718">
        <v>5</v>
      </c>
      <c r="B16" s="719"/>
      <c r="C16" s="720"/>
      <c r="D16" s="721"/>
      <c r="E16" s="722"/>
      <c r="F16" s="723"/>
      <c r="G16" s="724"/>
      <c r="H16" s="724"/>
    </row>
    <row r="17" spans="1:8" s="725" customFormat="1" ht="18.95" customHeight="1">
      <c r="A17" s="718">
        <v>6</v>
      </c>
      <c r="B17" s="719"/>
      <c r="C17" s="720"/>
      <c r="D17" s="721"/>
      <c r="E17" s="722"/>
      <c r="F17" s="723"/>
      <c r="G17" s="724"/>
      <c r="H17" s="724"/>
    </row>
    <row r="18" spans="1:8" s="725" customFormat="1" ht="18.95" customHeight="1">
      <c r="A18" s="718">
        <v>7</v>
      </c>
      <c r="B18" s="719"/>
      <c r="C18" s="720"/>
      <c r="D18" s="721"/>
      <c r="E18" s="722"/>
      <c r="F18" s="723"/>
      <c r="G18" s="724"/>
      <c r="H18" s="724"/>
    </row>
    <row r="19" spans="1:8" s="725" customFormat="1" ht="18.95" customHeight="1">
      <c r="A19" s="718">
        <v>8</v>
      </c>
      <c r="B19" s="719"/>
      <c r="C19" s="720"/>
      <c r="D19" s="721"/>
      <c r="E19" s="722"/>
      <c r="F19" s="723"/>
      <c r="G19" s="724"/>
      <c r="H19" s="724"/>
    </row>
    <row r="20" spans="1:8" s="725" customFormat="1" ht="18.95" customHeight="1">
      <c r="A20" s="718">
        <v>9</v>
      </c>
      <c r="B20" s="719"/>
      <c r="C20" s="720"/>
      <c r="D20" s="721"/>
      <c r="E20" s="722"/>
      <c r="F20" s="723"/>
      <c r="G20" s="724"/>
      <c r="H20" s="724"/>
    </row>
    <row r="21" spans="1:8" s="725" customFormat="1" ht="18.95" customHeight="1">
      <c r="A21" s="718">
        <v>10</v>
      </c>
      <c r="B21" s="719"/>
      <c r="C21" s="720"/>
      <c r="D21" s="721"/>
      <c r="E21" s="722"/>
      <c r="F21" s="723"/>
      <c r="G21" s="724"/>
      <c r="H21" s="724"/>
    </row>
    <row r="22" spans="1:8" s="725" customFormat="1" ht="18.95" customHeight="1">
      <c r="A22" s="718">
        <v>11</v>
      </c>
      <c r="B22" s="719"/>
      <c r="C22" s="720"/>
      <c r="D22" s="721"/>
      <c r="E22" s="722"/>
      <c r="F22" s="723"/>
      <c r="G22" s="724"/>
      <c r="H22" s="724"/>
    </row>
    <row r="23" spans="1:8" s="725" customFormat="1" ht="18.95" customHeight="1">
      <c r="A23" s="718">
        <v>12</v>
      </c>
      <c r="B23" s="719"/>
      <c r="C23" s="720"/>
      <c r="D23" s="721"/>
      <c r="E23" s="722"/>
      <c r="F23" s="723"/>
      <c r="G23" s="724"/>
      <c r="H23" s="724"/>
    </row>
    <row r="24" spans="1:8" s="725" customFormat="1" ht="18.95" customHeight="1">
      <c r="A24" s="718">
        <v>13</v>
      </c>
      <c r="B24" s="719"/>
      <c r="C24" s="720"/>
      <c r="D24" s="721"/>
      <c r="E24" s="722"/>
      <c r="F24" s="723"/>
      <c r="G24" s="724"/>
      <c r="H24" s="724"/>
    </row>
    <row r="25" spans="1:8" s="725" customFormat="1" ht="18.95" customHeight="1">
      <c r="A25" s="718">
        <v>14</v>
      </c>
      <c r="B25" s="719"/>
      <c r="C25" s="720"/>
      <c r="D25" s="721"/>
      <c r="E25" s="722"/>
      <c r="F25" s="723"/>
      <c r="G25" s="724"/>
      <c r="H25" s="724"/>
    </row>
    <row r="26" spans="1:8" s="725" customFormat="1" ht="18.95" customHeight="1">
      <c r="A26" s="718">
        <v>15</v>
      </c>
      <c r="B26" s="719"/>
      <c r="C26" s="720"/>
      <c r="D26" s="721"/>
      <c r="E26" s="722"/>
      <c r="F26" s="723"/>
      <c r="G26" s="724"/>
      <c r="H26" s="724"/>
    </row>
    <row r="27" spans="1:8" s="725" customFormat="1" ht="18.95" customHeight="1">
      <c r="A27" s="718">
        <v>16</v>
      </c>
      <c r="B27" s="719"/>
      <c r="C27" s="720"/>
      <c r="D27" s="721"/>
      <c r="E27" s="722"/>
      <c r="F27" s="723"/>
      <c r="G27" s="724"/>
      <c r="H27" s="724"/>
    </row>
    <row r="28" spans="1:8" s="725" customFormat="1" ht="18.95" customHeight="1">
      <c r="A28" s="718">
        <v>17</v>
      </c>
      <c r="B28" s="719"/>
      <c r="C28" s="720"/>
      <c r="D28" s="721"/>
      <c r="E28" s="722"/>
      <c r="F28" s="723"/>
      <c r="G28" s="724"/>
      <c r="H28" s="724"/>
    </row>
    <row r="29" spans="1:8" s="725" customFormat="1" ht="18.95" customHeight="1">
      <c r="A29" s="718">
        <v>18</v>
      </c>
      <c r="B29" s="719"/>
      <c r="C29" s="720"/>
      <c r="D29" s="721"/>
      <c r="E29" s="722"/>
      <c r="F29" s="723"/>
      <c r="G29" s="724"/>
      <c r="H29" s="724"/>
    </row>
    <row r="30" spans="1:8" s="725" customFormat="1" ht="18.95" customHeight="1">
      <c r="A30" s="718">
        <v>19</v>
      </c>
      <c r="B30" s="719"/>
      <c r="C30" s="720"/>
      <c r="D30" s="721"/>
      <c r="E30" s="722"/>
      <c r="F30" s="723"/>
      <c r="G30" s="724"/>
      <c r="H30" s="724"/>
    </row>
    <row r="31" spans="1:8" s="725" customFormat="1" ht="18.75" customHeight="1">
      <c r="A31" s="718">
        <v>20</v>
      </c>
      <c r="B31" s="719"/>
      <c r="C31" s="720"/>
      <c r="D31" s="721"/>
      <c r="E31" s="722"/>
      <c r="F31" s="723"/>
      <c r="G31" s="724"/>
      <c r="H31" s="724"/>
    </row>
    <row r="32" spans="1:8" s="728" customFormat="1" ht="18.75" customHeight="1">
      <c r="A32" s="726"/>
      <c r="B32" s="726"/>
      <c r="C32" s="726"/>
      <c r="D32" s="726"/>
      <c r="E32" s="726"/>
      <c r="F32" s="726"/>
      <c r="G32" s="727"/>
      <c r="H32" s="727"/>
    </row>
    <row r="33" spans="1:8">
      <c r="A33" s="729"/>
      <c r="B33" s="1131" t="s">
        <v>142</v>
      </c>
      <c r="C33" s="1132"/>
      <c r="D33" s="1133"/>
      <c r="E33" s="1125" t="s">
        <v>1</v>
      </c>
      <c r="F33" s="1125"/>
      <c r="G33" s="1125"/>
      <c r="H33" s="1125"/>
    </row>
    <row r="34" spans="1:8" ht="13.15" customHeight="1">
      <c r="A34" s="729"/>
      <c r="B34" s="1134"/>
      <c r="C34" s="1094"/>
      <c r="D34" s="1095"/>
      <c r="E34" s="1099"/>
      <c r="F34" s="1099"/>
      <c r="G34" s="1099"/>
      <c r="H34" s="1099"/>
    </row>
    <row r="35" spans="1:8" ht="13.15" customHeight="1">
      <c r="A35" s="729"/>
      <c r="B35" s="1135"/>
      <c r="C35" s="1097"/>
      <c r="D35" s="1098"/>
      <c r="E35" s="1100"/>
      <c r="F35" s="1100"/>
      <c r="G35" s="1100"/>
      <c r="H35" s="1100"/>
    </row>
    <row r="36" spans="1:8">
      <c r="A36" s="729"/>
      <c r="B36" s="730" t="s">
        <v>131</v>
      </c>
      <c r="C36" s="1089" t="s">
        <v>132</v>
      </c>
      <c r="D36" s="1090"/>
      <c r="E36" s="1106" t="s">
        <v>43</v>
      </c>
      <c r="F36" s="1106"/>
      <c r="G36" s="1123" t="s">
        <v>42</v>
      </c>
      <c r="H36" s="1124"/>
    </row>
    <row r="199" spans="1:9" customFormat="1">
      <c r="A199" s="653"/>
      <c r="B199" s="653"/>
      <c r="D199" s="443"/>
      <c r="E199" s="443"/>
      <c r="F199" s="444"/>
      <c r="G199" s="443"/>
      <c r="H199" s="443"/>
    </row>
    <row r="200" spans="1:9" customFormat="1" hidden="1">
      <c r="A200" s="4" t="s">
        <v>50</v>
      </c>
      <c r="B200" s="4" t="str">
        <f>IF($E$6="ВЗРОСЛЫЕ","МУЖЧИНЫ",IF($E$6="ДО 19 ЛЕТ","ЮНИОРЫ","ЮНОШИ"))</f>
        <v>ЮНОШИ</v>
      </c>
      <c r="C200" s="14" t="s">
        <v>28</v>
      </c>
      <c r="D200" s="14" t="s">
        <v>29</v>
      </c>
      <c r="E200" s="443"/>
      <c r="F200" s="443"/>
      <c r="G200" s="444"/>
      <c r="H200" s="443"/>
      <c r="I200" s="443"/>
    </row>
    <row r="201" spans="1:9" customFormat="1" hidden="1">
      <c r="A201" s="4" t="s">
        <v>52</v>
      </c>
      <c r="B201" s="4" t="str">
        <f>IF($E$6="ВЗРОСЛЫЕ","ЖЕНЩИНЫ",IF($E$6="ДО 19 ЛЕТ","ЮНИОРКИ","ДЕВУШКИ"))</f>
        <v>ДЕВУШКИ</v>
      </c>
      <c r="C201" s="14" t="s">
        <v>40</v>
      </c>
      <c r="D201" s="14" t="s">
        <v>34</v>
      </c>
      <c r="E201" s="443"/>
      <c r="F201" s="443"/>
      <c r="G201" s="444"/>
      <c r="H201" s="443"/>
      <c r="I201" s="443"/>
    </row>
    <row r="202" spans="1:9" customFormat="1" hidden="1">
      <c r="A202" s="4" t="s">
        <v>63</v>
      </c>
      <c r="B202" s="4"/>
      <c r="C202" s="14" t="s">
        <v>36</v>
      </c>
      <c r="D202" s="14" t="s">
        <v>37</v>
      </c>
      <c r="E202" s="443"/>
      <c r="F202" s="443"/>
      <c r="G202" s="444"/>
      <c r="H202" s="443"/>
      <c r="I202" s="443"/>
    </row>
    <row r="203" spans="1:9" customFormat="1" hidden="1">
      <c r="A203" s="4" t="s">
        <v>45</v>
      </c>
      <c r="B203" s="4"/>
      <c r="C203" s="14" t="s">
        <v>35</v>
      </c>
      <c r="D203" s="14" t="s">
        <v>66</v>
      </c>
      <c r="E203" s="443"/>
      <c r="F203" s="443"/>
      <c r="G203" s="444"/>
      <c r="H203" s="443"/>
      <c r="I203" s="443"/>
    </row>
    <row r="204" spans="1:9" customFormat="1" hidden="1">
      <c r="A204" s="4" t="s">
        <v>51</v>
      </c>
      <c r="B204" s="4"/>
      <c r="C204" s="14" t="s">
        <v>64</v>
      </c>
      <c r="D204" s="14" t="s">
        <v>67</v>
      </c>
      <c r="E204" s="443"/>
      <c r="F204" s="443"/>
      <c r="G204" s="444"/>
      <c r="H204" s="443"/>
      <c r="I204" s="443"/>
    </row>
    <row r="205" spans="1:9" customFormat="1" hidden="1">
      <c r="A205" s="4" t="s">
        <v>68</v>
      </c>
      <c r="B205" s="4"/>
      <c r="C205" s="14" t="s">
        <v>65</v>
      </c>
      <c r="D205" s="14"/>
      <c r="E205" s="443"/>
      <c r="F205" s="443"/>
      <c r="G205" s="444"/>
      <c r="H205" s="443"/>
      <c r="I205" s="443"/>
    </row>
    <row r="206" spans="1:9" customFormat="1" hidden="1">
      <c r="A206" s="4"/>
      <c r="B206" s="4"/>
      <c r="C206" s="14" t="s">
        <v>69</v>
      </c>
      <c r="D206" s="14"/>
      <c r="E206" s="443"/>
      <c r="F206" s="443"/>
      <c r="G206" s="444"/>
      <c r="H206" s="443"/>
      <c r="I206" s="443"/>
    </row>
    <row r="207" spans="1:9" customFormat="1">
      <c r="A207" s="653"/>
      <c r="B207" s="653"/>
      <c r="D207" s="443"/>
      <c r="E207" s="443"/>
      <c r="F207" s="444"/>
      <c r="G207" s="443"/>
      <c r="H207" s="443"/>
    </row>
  </sheetData>
  <mergeCells count="24">
    <mergeCell ref="A1:H1"/>
    <mergeCell ref="C6:D6"/>
    <mergeCell ref="F10:H10"/>
    <mergeCell ref="A5:B5"/>
    <mergeCell ref="A2:H2"/>
    <mergeCell ref="A3:H3"/>
    <mergeCell ref="A4:H4"/>
    <mergeCell ref="A10:A11"/>
    <mergeCell ref="B10:B11"/>
    <mergeCell ref="C10:C11"/>
    <mergeCell ref="A6:B6"/>
    <mergeCell ref="G8:H8"/>
    <mergeCell ref="G36:H36"/>
    <mergeCell ref="C5:D5"/>
    <mergeCell ref="C36:D36"/>
    <mergeCell ref="E36:F36"/>
    <mergeCell ref="C34:D35"/>
    <mergeCell ref="D10:D11"/>
    <mergeCell ref="E10:E11"/>
    <mergeCell ref="E34:F35"/>
    <mergeCell ref="G34:H35"/>
    <mergeCell ref="B33:D33"/>
    <mergeCell ref="E33:H33"/>
    <mergeCell ref="B34:B35"/>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36" customWidth="1"/>
    <col min="3" max="3" width="6.28515625" style="538" hidden="1" customWidth="1"/>
    <col min="4" max="4" width="21.42578125" style="537" customWidth="1"/>
    <col min="5" max="5" width="9" style="537" customWidth="1"/>
    <col min="6" max="6" width="16.140625" style="537" bestFit="1" customWidth="1"/>
    <col min="7" max="7" width="2.7109375" style="536" customWidth="1"/>
    <col min="8" max="9" width="9.85546875" style="536" customWidth="1"/>
    <col min="10" max="10" width="4.7109375" style="536" hidden="1" customWidth="1"/>
    <col min="11" max="11" width="2.7109375" style="536" customWidth="1"/>
    <col min="12" max="13" width="10.7109375" style="536" customWidth="1"/>
    <col min="14" max="14" width="4.7109375" style="536" hidden="1" customWidth="1"/>
    <col min="15" max="15" width="2.7109375" style="536" customWidth="1"/>
    <col min="16" max="16" width="17.7109375" style="537" customWidth="1"/>
    <col min="17" max="17" width="9.28515625" style="537" customWidth="1"/>
    <col min="18" max="16384" width="9.140625" style="536"/>
  </cols>
  <sheetData>
    <row r="1" spans="1:25" ht="30" customHeight="1">
      <c r="A1" s="2017" t="s">
        <v>117</v>
      </c>
      <c r="B1" s="2017"/>
      <c r="C1" s="2017"/>
      <c r="D1" s="2017"/>
      <c r="E1" s="2017"/>
      <c r="F1" s="2017"/>
      <c r="G1" s="2017"/>
      <c r="H1" s="2017"/>
      <c r="I1" s="2017"/>
      <c r="J1" s="2017"/>
      <c r="K1" s="2017"/>
      <c r="L1" s="2017"/>
      <c r="M1" s="2017"/>
      <c r="N1" s="2017"/>
      <c r="O1" s="2017"/>
      <c r="P1" s="2017"/>
      <c r="Q1" s="2017"/>
      <c r="R1" s="542"/>
      <c r="S1" s="542"/>
      <c r="T1" s="542"/>
      <c r="U1" s="542"/>
      <c r="V1" s="542"/>
      <c r="W1" s="542"/>
      <c r="X1" s="542"/>
      <c r="Y1" s="542"/>
    </row>
    <row r="2" spans="1:25" ht="10.15" customHeight="1">
      <c r="A2" s="2020" t="s">
        <v>44</v>
      </c>
      <c r="B2" s="2021"/>
      <c r="C2" s="2021"/>
      <c r="D2" s="2021"/>
      <c r="E2" s="2021"/>
      <c r="F2" s="2021"/>
      <c r="G2" s="2021"/>
      <c r="H2" s="2021"/>
      <c r="I2" s="2021"/>
      <c r="J2" s="2021"/>
      <c r="K2" s="2021"/>
      <c r="L2" s="2021"/>
      <c r="M2" s="2021"/>
      <c r="N2" s="2021"/>
      <c r="O2" s="2021"/>
      <c r="P2" s="2021"/>
      <c r="Q2" s="2022"/>
      <c r="R2" s="542"/>
      <c r="S2" s="542"/>
      <c r="T2" s="542"/>
      <c r="U2" s="542"/>
      <c r="V2" s="542"/>
      <c r="W2" s="542"/>
      <c r="X2" s="542"/>
      <c r="Y2" s="542"/>
    </row>
    <row r="3" spans="1:25" s="608" customFormat="1" ht="21" customHeight="1">
      <c r="A3" s="2024"/>
      <c r="B3" s="2025"/>
      <c r="C3" s="2025"/>
      <c r="D3" s="2025"/>
      <c r="E3" s="2025"/>
      <c r="F3" s="2025"/>
      <c r="G3" s="2025"/>
      <c r="H3" s="2025"/>
      <c r="I3" s="2025"/>
      <c r="J3" s="2025"/>
      <c r="K3" s="2025"/>
      <c r="L3" s="2025"/>
      <c r="M3" s="2025"/>
      <c r="N3" s="2025"/>
      <c r="O3" s="2025"/>
      <c r="P3" s="2025"/>
      <c r="Q3" s="2026"/>
      <c r="R3" s="609"/>
      <c r="S3" s="609"/>
      <c r="T3" s="609"/>
      <c r="U3" s="609"/>
      <c r="V3" s="609"/>
      <c r="W3" s="609"/>
      <c r="X3" s="609"/>
      <c r="Y3" s="609"/>
    </row>
    <row r="4" spans="1:25" s="606" customFormat="1">
      <c r="A4" s="2018"/>
      <c r="B4" s="2018"/>
      <c r="C4" s="2018"/>
      <c r="D4" s="2018"/>
      <c r="E4" s="2018"/>
      <c r="F4" s="2018"/>
      <c r="G4" s="2018"/>
      <c r="H4" s="2018"/>
      <c r="I4" s="2018"/>
      <c r="J4" s="2018"/>
      <c r="K4" s="2018"/>
      <c r="L4" s="2018"/>
      <c r="M4" s="2018"/>
      <c r="N4" s="2018"/>
      <c r="O4" s="2018"/>
      <c r="P4" s="2018"/>
      <c r="Q4" s="2018"/>
      <c r="R4" s="607"/>
      <c r="S4" s="607"/>
      <c r="T4" s="607"/>
      <c r="U4" s="607"/>
      <c r="V4" s="607"/>
      <c r="W4" s="607"/>
      <c r="X4" s="607"/>
      <c r="Y4" s="607"/>
    </row>
    <row r="5" spans="1:25" s="603" customFormat="1">
      <c r="A5" s="2023" t="s">
        <v>2</v>
      </c>
      <c r="B5" s="2023"/>
      <c r="C5" s="2023"/>
      <c r="D5" s="2023"/>
      <c r="E5" s="2023" t="s">
        <v>0</v>
      </c>
      <c r="F5" s="2023"/>
      <c r="G5" s="2023" t="s">
        <v>46</v>
      </c>
      <c r="H5" s="2023"/>
      <c r="I5" s="2023"/>
      <c r="J5" s="605"/>
      <c r="K5" s="2023" t="s">
        <v>47</v>
      </c>
      <c r="L5" s="2023"/>
      <c r="M5" s="2023"/>
      <c r="N5" s="2023"/>
      <c r="O5" s="2023"/>
      <c r="P5" s="604" t="s">
        <v>26</v>
      </c>
      <c r="Q5" s="604" t="s">
        <v>27</v>
      </c>
      <c r="R5" s="557"/>
      <c r="S5" s="557"/>
      <c r="T5" s="557"/>
      <c r="U5" s="557"/>
      <c r="V5" s="557"/>
      <c r="W5" s="557"/>
      <c r="X5" s="557"/>
      <c r="Y5" s="557"/>
    </row>
    <row r="6" spans="1:25" s="599" customFormat="1">
      <c r="A6" s="2019"/>
      <c r="B6" s="2019"/>
      <c r="C6" s="2019"/>
      <c r="D6" s="2019"/>
      <c r="E6" s="2027"/>
      <c r="F6" s="2027"/>
      <c r="G6" s="2019"/>
      <c r="H6" s="2019"/>
      <c r="I6" s="2019"/>
      <c r="J6" s="602"/>
      <c r="K6" s="2019"/>
      <c r="L6" s="2019"/>
      <c r="M6" s="2019"/>
      <c r="N6" s="2019"/>
      <c r="O6" s="2019"/>
      <c r="P6" s="601"/>
      <c r="Q6" s="601"/>
      <c r="R6" s="600"/>
      <c r="S6" s="600"/>
      <c r="T6" s="600"/>
      <c r="U6" s="600"/>
      <c r="V6" s="600"/>
      <c r="W6" s="600"/>
      <c r="X6" s="600"/>
      <c r="Y6" s="600"/>
    </row>
    <row r="7" spans="1:25" s="592" customFormat="1" ht="18" customHeight="1">
      <c r="A7" s="555"/>
      <c r="B7" s="555"/>
      <c r="C7" s="598"/>
      <c r="D7" s="597"/>
      <c r="E7" s="597"/>
      <c r="F7" s="1979"/>
      <c r="G7" s="1979"/>
      <c r="H7" s="1982"/>
      <c r="I7" s="1982"/>
      <c r="J7" s="596"/>
      <c r="K7" s="596"/>
      <c r="L7" s="596"/>
      <c r="M7" s="595"/>
      <c r="N7" s="595"/>
      <c r="O7" s="595"/>
      <c r="P7" s="594"/>
      <c r="Q7" s="593"/>
      <c r="R7" s="555"/>
      <c r="S7" s="555"/>
      <c r="T7" s="555"/>
      <c r="U7" s="555"/>
      <c r="V7" s="555"/>
      <c r="W7" s="555"/>
      <c r="X7" s="555"/>
      <c r="Y7" s="555"/>
    </row>
    <row r="8" spans="1:25" ht="22.5" customHeight="1" thickBot="1">
      <c r="A8" s="2000" t="s">
        <v>83</v>
      </c>
      <c r="B8" s="2000"/>
      <c r="C8" s="2000"/>
      <c r="D8" s="2000"/>
      <c r="E8" s="2000"/>
      <c r="F8" s="2000"/>
      <c r="G8" s="2000"/>
      <c r="H8" s="2000"/>
      <c r="I8" s="2000"/>
      <c r="J8" s="2000"/>
      <c r="K8" s="2000"/>
      <c r="L8" s="2000"/>
      <c r="M8" s="2000"/>
      <c r="N8" s="2000"/>
      <c r="O8" s="2000"/>
      <c r="P8" s="2000"/>
      <c r="Q8" s="2000"/>
      <c r="R8" s="542"/>
      <c r="S8" s="542"/>
      <c r="T8" s="542"/>
      <c r="U8" s="542"/>
      <c r="V8" s="542"/>
      <c r="W8" s="542"/>
      <c r="X8" s="542"/>
      <c r="Y8" s="542"/>
    </row>
    <row r="9" spans="1:25" ht="15" customHeight="1" thickTop="1">
      <c r="A9" s="1925" t="s">
        <v>218</v>
      </c>
      <c r="B9" s="1904" t="s">
        <v>219</v>
      </c>
      <c r="C9" s="2001"/>
      <c r="D9" s="2010" t="s">
        <v>21</v>
      </c>
      <c r="E9" s="1998" t="s">
        <v>22</v>
      </c>
      <c r="F9" s="1980" t="s">
        <v>19</v>
      </c>
      <c r="G9" s="591"/>
      <c r="H9" s="590"/>
      <c r="I9" s="1983" t="s">
        <v>8</v>
      </c>
      <c r="J9" s="1983"/>
      <c r="K9" s="1983"/>
      <c r="L9" s="1983"/>
      <c r="M9" s="1983"/>
      <c r="N9" s="1983"/>
      <c r="O9" s="1983"/>
      <c r="P9" s="1983"/>
      <c r="Q9" s="543"/>
      <c r="R9" s="542"/>
      <c r="S9" s="542"/>
      <c r="T9" s="542"/>
      <c r="U9" s="542"/>
      <c r="V9" s="542"/>
      <c r="W9" s="542"/>
      <c r="X9" s="542"/>
      <c r="Y9" s="542"/>
    </row>
    <row r="10" spans="1:25" s="580" customFormat="1" ht="15" customHeight="1" thickBot="1">
      <c r="A10" s="1926"/>
      <c r="B10" s="1905"/>
      <c r="C10" s="2002"/>
      <c r="D10" s="2011"/>
      <c r="E10" s="1999"/>
      <c r="F10" s="1981"/>
      <c r="G10" s="589"/>
      <c r="H10" s="588"/>
      <c r="I10" s="1984"/>
      <c r="J10" s="1984"/>
      <c r="K10" s="1984"/>
      <c r="L10" s="1984"/>
      <c r="M10" s="1984"/>
      <c r="N10" s="1984"/>
      <c r="O10" s="1984"/>
      <c r="P10" s="1984"/>
      <c r="Q10" s="587"/>
      <c r="R10" s="581"/>
      <c r="S10" s="581"/>
      <c r="T10" s="581"/>
      <c r="U10" s="581"/>
      <c r="V10" s="581"/>
      <c r="W10" s="581"/>
      <c r="X10" s="581"/>
      <c r="Y10" s="581"/>
    </row>
    <row r="11" spans="1:25" s="580" customFormat="1" ht="24" customHeight="1" thickTop="1">
      <c r="A11" s="1954">
        <v>1</v>
      </c>
      <c r="B11" s="1956">
        <v>1</v>
      </c>
      <c r="C11" s="2028"/>
      <c r="D11" s="2005"/>
      <c r="E11" s="2012"/>
      <c r="F11" s="2012"/>
      <c r="G11" s="586"/>
      <c r="H11" s="585"/>
      <c r="I11" s="585"/>
      <c r="J11" s="584"/>
      <c r="K11" s="583"/>
      <c r="L11" s="584"/>
      <c r="M11" s="584"/>
      <c r="N11" s="584"/>
      <c r="O11" s="583"/>
      <c r="P11" s="582"/>
      <c r="Q11" s="582"/>
      <c r="R11" s="581"/>
      <c r="S11" s="581"/>
      <c r="T11" s="581"/>
      <c r="U11" s="581"/>
      <c r="V11" s="581"/>
      <c r="W11" s="581"/>
      <c r="X11" s="581"/>
      <c r="Y11" s="581"/>
    </row>
    <row r="12" spans="1:25" s="570" customFormat="1" ht="24" customHeight="1">
      <c r="A12" s="1955"/>
      <c r="B12" s="1957"/>
      <c r="C12" s="2004"/>
      <c r="D12" s="2006"/>
      <c r="E12" s="2013"/>
      <c r="F12" s="2013"/>
      <c r="G12" s="1988"/>
      <c r="H12" s="1988"/>
      <c r="I12" s="1988"/>
      <c r="J12" s="1992"/>
      <c r="K12" s="577"/>
      <c r="L12" s="2007"/>
      <c r="M12" s="2007"/>
      <c r="N12" s="2007"/>
      <c r="O12" s="579"/>
      <c r="P12" s="1994"/>
      <c r="Q12" s="1994"/>
      <c r="R12" s="571"/>
      <c r="S12" s="571"/>
      <c r="T12" s="571"/>
      <c r="U12" s="571"/>
      <c r="V12" s="571"/>
      <c r="W12" s="571"/>
      <c r="X12" s="571"/>
      <c r="Y12" s="571"/>
    </row>
    <row r="13" spans="1:25" s="570" customFormat="1" ht="24" customHeight="1">
      <c r="A13" s="1959">
        <v>2</v>
      </c>
      <c r="B13" s="1958">
        <v>2</v>
      </c>
      <c r="C13" s="2003"/>
      <c r="D13" s="2014"/>
      <c r="E13" s="2015"/>
      <c r="F13" s="1985"/>
      <c r="G13" s="1989"/>
      <c r="H13" s="1989"/>
      <c r="I13" s="1989"/>
      <c r="J13" s="1993"/>
      <c r="K13" s="577"/>
      <c r="L13" s="2007"/>
      <c r="M13" s="2007"/>
      <c r="N13" s="2007"/>
      <c r="O13" s="579"/>
      <c r="P13" s="1994"/>
      <c r="Q13" s="1994"/>
      <c r="R13" s="571"/>
      <c r="S13" s="571"/>
      <c r="T13" s="571"/>
      <c r="U13" s="571"/>
      <c r="V13" s="571"/>
      <c r="W13" s="571"/>
      <c r="X13" s="571"/>
      <c r="Y13" s="571"/>
    </row>
    <row r="14" spans="1:25" s="570" customFormat="1" ht="24" customHeight="1">
      <c r="A14" s="1955"/>
      <c r="B14" s="1957"/>
      <c r="C14" s="2004"/>
      <c r="D14" s="2006"/>
      <c r="E14" s="2013"/>
      <c r="F14" s="1986"/>
      <c r="G14" s="574"/>
      <c r="H14" s="1987"/>
      <c r="I14" s="1987"/>
      <c r="J14" s="578"/>
      <c r="K14" s="2008"/>
      <c r="L14" s="1988"/>
      <c r="M14" s="1988"/>
      <c r="N14" s="1996"/>
      <c r="O14" s="577"/>
      <c r="P14" s="1994"/>
      <c r="Q14" s="1994"/>
      <c r="R14" s="571"/>
      <c r="S14" s="571"/>
      <c r="T14" s="571"/>
      <c r="U14" s="571"/>
      <c r="V14" s="571"/>
      <c r="W14" s="571"/>
      <c r="X14" s="571"/>
      <c r="Y14" s="571"/>
    </row>
    <row r="15" spans="1:25" s="570" customFormat="1" ht="24" customHeight="1">
      <c r="A15" s="1959">
        <v>1</v>
      </c>
      <c r="B15" s="1958">
        <v>2</v>
      </c>
      <c r="C15" s="2003"/>
      <c r="D15" s="2014"/>
      <c r="E15" s="2015"/>
      <c r="F15" s="2015"/>
      <c r="G15" s="569"/>
      <c r="H15" s="1978"/>
      <c r="I15" s="1978"/>
      <c r="J15" s="2029"/>
      <c r="K15" s="2009"/>
      <c r="L15" s="1989"/>
      <c r="M15" s="1989"/>
      <c r="N15" s="1997"/>
      <c r="O15" s="577"/>
      <c r="P15" s="1994"/>
      <c r="Q15" s="1994"/>
      <c r="R15" s="571"/>
      <c r="S15" s="571"/>
      <c r="T15" s="571"/>
      <c r="U15" s="571"/>
      <c r="V15" s="571"/>
      <c r="W15" s="571"/>
      <c r="X15" s="571"/>
      <c r="Y15" s="571"/>
    </row>
    <row r="16" spans="1:25" s="570" customFormat="1" ht="24" customHeight="1">
      <c r="A16" s="1955"/>
      <c r="B16" s="1957"/>
      <c r="C16" s="2004"/>
      <c r="D16" s="2006"/>
      <c r="E16" s="2013"/>
      <c r="F16" s="2013"/>
      <c r="G16" s="1988"/>
      <c r="H16" s="1988"/>
      <c r="I16" s="1988"/>
      <c r="J16" s="1990"/>
      <c r="K16" s="576"/>
      <c r="L16" s="2016"/>
      <c r="M16" s="2016"/>
      <c r="N16" s="2016"/>
      <c r="O16" s="568"/>
      <c r="P16" s="1994"/>
      <c r="Q16" s="1994"/>
      <c r="R16" s="571"/>
      <c r="S16" s="571"/>
      <c r="T16" s="571"/>
      <c r="U16" s="571"/>
      <c r="V16" s="571"/>
      <c r="W16" s="571"/>
      <c r="X16" s="571"/>
      <c r="Y16" s="571"/>
    </row>
    <row r="17" spans="1:25" s="570" customFormat="1" ht="24" customHeight="1">
      <c r="A17" s="1959">
        <v>2</v>
      </c>
      <c r="B17" s="1958">
        <v>1</v>
      </c>
      <c r="C17" s="2003"/>
      <c r="D17" s="2014"/>
      <c r="E17" s="2015"/>
      <c r="F17" s="1985"/>
      <c r="G17" s="1989"/>
      <c r="H17" s="1989"/>
      <c r="I17" s="1989"/>
      <c r="J17" s="1991"/>
      <c r="K17" s="575"/>
      <c r="L17" s="1995"/>
      <c r="M17" s="1995"/>
      <c r="N17" s="1995"/>
      <c r="O17" s="568"/>
      <c r="P17" s="1994"/>
      <c r="Q17" s="1994"/>
      <c r="R17" s="571"/>
      <c r="S17" s="571"/>
      <c r="T17" s="571"/>
      <c r="U17" s="571"/>
      <c r="V17" s="571"/>
      <c r="W17" s="571"/>
      <c r="X17" s="571"/>
      <c r="Y17" s="571"/>
    </row>
    <row r="18" spans="1:25" s="570" customFormat="1" ht="24" customHeight="1">
      <c r="A18" s="1955"/>
      <c r="B18" s="1957"/>
      <c r="C18" s="2004"/>
      <c r="D18" s="2006"/>
      <c r="E18" s="2013"/>
      <c r="F18" s="1986"/>
      <c r="G18" s="574"/>
      <c r="H18" s="1987"/>
      <c r="I18" s="1987"/>
      <c r="J18" s="573"/>
      <c r="K18" s="572"/>
      <c r="L18" s="2030"/>
      <c r="M18" s="2030"/>
      <c r="N18" s="2030"/>
      <c r="O18" s="1988"/>
      <c r="P18" s="1988"/>
      <c r="Q18" s="1988"/>
      <c r="R18" s="571"/>
      <c r="S18" s="571"/>
      <c r="T18" s="571"/>
      <c r="U18" s="571"/>
      <c r="V18" s="571"/>
      <c r="W18" s="571"/>
      <c r="X18" s="571"/>
      <c r="Y18" s="571"/>
    </row>
    <row r="19" spans="1:25" ht="24" customHeight="1">
      <c r="A19" s="542"/>
      <c r="B19" s="542"/>
      <c r="C19" s="544"/>
      <c r="D19" s="1967"/>
      <c r="E19" s="1967"/>
      <c r="F19" s="1967"/>
      <c r="G19" s="569"/>
      <c r="H19" s="1978"/>
      <c r="I19" s="1978"/>
      <c r="J19" s="1978"/>
      <c r="K19" s="568"/>
      <c r="L19" s="557"/>
      <c r="M19" s="567"/>
      <c r="N19" s="561"/>
      <c r="O19" s="1976"/>
      <c r="P19" s="1977"/>
      <c r="Q19" s="1977"/>
      <c r="R19" s="555"/>
      <c r="S19" s="542"/>
      <c r="T19" s="542"/>
      <c r="U19" s="542"/>
      <c r="V19" s="542"/>
      <c r="W19" s="542"/>
      <c r="X19" s="542"/>
      <c r="Y19" s="542"/>
    </row>
    <row r="20" spans="1:25" ht="24" customHeight="1">
      <c r="A20" s="542"/>
      <c r="B20" s="555"/>
      <c r="C20" s="554"/>
      <c r="D20" s="1965"/>
      <c r="E20" s="1965"/>
      <c r="F20" s="1965"/>
      <c r="G20" s="1972"/>
      <c r="H20" s="1972"/>
      <c r="I20" s="1972"/>
      <c r="J20" s="1969"/>
      <c r="K20" s="566"/>
      <c r="L20" s="561"/>
      <c r="M20" s="561"/>
      <c r="N20" s="561"/>
      <c r="O20" s="1976"/>
      <c r="P20" s="1977"/>
      <c r="Q20" s="1977"/>
      <c r="R20" s="555"/>
      <c r="S20" s="542"/>
      <c r="T20" s="542"/>
      <c r="U20" s="542"/>
      <c r="V20" s="542"/>
      <c r="W20" s="542"/>
      <c r="X20" s="542"/>
      <c r="Y20" s="542"/>
    </row>
    <row r="21" spans="1:25" ht="24" customHeight="1">
      <c r="A21" s="542"/>
      <c r="B21" s="565"/>
      <c r="C21" s="564"/>
      <c r="D21" s="1963"/>
      <c r="E21" s="1963"/>
      <c r="F21" s="1964"/>
      <c r="G21" s="1973"/>
      <c r="H21" s="1973"/>
      <c r="I21" s="1973"/>
      <c r="J21" s="1970"/>
      <c r="K21" s="563"/>
      <c r="L21" s="1975" t="s">
        <v>20</v>
      </c>
      <c r="M21" s="549"/>
      <c r="N21" s="561"/>
      <c r="O21" s="546"/>
      <c r="P21" s="560"/>
      <c r="Q21" s="560"/>
      <c r="R21" s="555"/>
      <c r="S21" s="542"/>
      <c r="T21" s="542"/>
      <c r="U21" s="542"/>
      <c r="V21" s="542"/>
      <c r="W21" s="542"/>
      <c r="X21" s="542"/>
      <c r="Y21" s="542"/>
    </row>
    <row r="22" spans="1:25" ht="24" customHeight="1">
      <c r="A22" s="542"/>
      <c r="B22" s="555"/>
      <c r="C22" s="554"/>
      <c r="D22" s="1965"/>
      <c r="E22" s="1965"/>
      <c r="F22" s="1966"/>
      <c r="G22" s="562"/>
      <c r="H22" s="1971"/>
      <c r="I22" s="1971"/>
      <c r="J22" s="1971"/>
      <c r="K22" s="550"/>
      <c r="L22" s="1975"/>
      <c r="M22" s="549"/>
      <c r="N22" s="561"/>
      <c r="O22" s="546"/>
      <c r="P22" s="560"/>
      <c r="Q22" s="560"/>
      <c r="R22" s="555"/>
      <c r="S22" s="542"/>
      <c r="T22" s="542"/>
      <c r="U22" s="542"/>
      <c r="V22" s="542"/>
      <c r="W22" s="542"/>
      <c r="X22" s="542"/>
      <c r="Y22" s="542"/>
    </row>
    <row r="23" spans="1:25" ht="24" customHeight="1">
      <c r="A23" s="542"/>
      <c r="B23" s="542"/>
      <c r="C23" s="544"/>
      <c r="D23" s="559"/>
      <c r="E23" s="559"/>
      <c r="F23" s="559"/>
      <c r="G23" s="558"/>
      <c r="H23" s="1968"/>
      <c r="I23" s="1968"/>
      <c r="J23" s="1968"/>
      <c r="K23" s="550"/>
      <c r="L23" s="557"/>
      <c r="M23" s="557"/>
      <c r="N23" s="556">
        <v>5</v>
      </c>
      <c r="O23" s="546"/>
      <c r="P23" s="1974"/>
      <c r="Q23" s="1974"/>
      <c r="R23" s="542"/>
      <c r="S23" s="542"/>
      <c r="T23" s="542"/>
      <c r="U23" s="542"/>
      <c r="V23" s="542"/>
      <c r="W23" s="542"/>
      <c r="X23" s="542"/>
      <c r="Y23" s="542"/>
    </row>
    <row r="24" spans="1:25" ht="21" customHeight="1">
      <c r="A24" s="542"/>
      <c r="B24" s="555"/>
      <c r="C24" s="554"/>
      <c r="D24" s="553"/>
      <c r="E24" s="553"/>
      <c r="F24" s="553"/>
      <c r="G24" s="552"/>
      <c r="H24" s="552"/>
      <c r="I24" s="552"/>
      <c r="J24" s="551"/>
      <c r="K24" s="550"/>
      <c r="L24" s="549"/>
      <c r="M24" s="549"/>
      <c r="N24" s="548"/>
      <c r="O24" s="546"/>
      <c r="P24" s="547"/>
      <c r="Q24" s="546"/>
      <c r="R24" s="542"/>
      <c r="S24" s="542"/>
      <c r="T24" s="542"/>
      <c r="U24" s="542"/>
      <c r="V24" s="542"/>
      <c r="W24" s="542"/>
      <c r="X24" s="542"/>
      <c r="Y24" s="542"/>
    </row>
    <row r="25" spans="1:25" ht="12" customHeight="1">
      <c r="C25" s="536"/>
      <c r="D25" s="536"/>
      <c r="E25" s="295" t="s">
        <v>10</v>
      </c>
      <c r="F25" s="1467" t="s">
        <v>30</v>
      </c>
      <c r="G25" s="1467"/>
      <c r="H25" s="440"/>
      <c r="I25" s="292" t="s">
        <v>31</v>
      </c>
      <c r="J25" s="1198" t="s">
        <v>41</v>
      </c>
      <c r="K25" s="1199"/>
      <c r="L25" s="1199"/>
      <c r="M25" s="1199"/>
      <c r="N25" s="1199"/>
      <c r="O25" s="1199"/>
      <c r="P25" s="1199"/>
      <c r="Q25" s="1200"/>
      <c r="T25" s="28"/>
      <c r="U25" s="28"/>
      <c r="V25" s="28"/>
      <c r="W25" s="28"/>
      <c r="X25" s="28"/>
      <c r="Y25" s="28"/>
    </row>
    <row r="26" spans="1:25" ht="12" customHeight="1">
      <c r="C26" s="536"/>
      <c r="D26" s="536"/>
      <c r="E26" s="331">
        <v>1</v>
      </c>
      <c r="F26" s="1468"/>
      <c r="G26" s="1468"/>
      <c r="H26" s="441"/>
      <c r="I26" s="332"/>
      <c r="J26" s="1886"/>
      <c r="K26" s="1887"/>
      <c r="L26" s="1887"/>
      <c r="M26" s="1887"/>
      <c r="N26" s="1887"/>
      <c r="O26" s="1887"/>
      <c r="P26" s="1887"/>
      <c r="Q26" s="1888"/>
      <c r="T26" s="28"/>
      <c r="U26" s="28"/>
      <c r="V26" s="28"/>
      <c r="W26" s="28"/>
      <c r="X26" s="28"/>
      <c r="Y26" s="28"/>
    </row>
    <row r="27" spans="1:25" ht="12" customHeight="1">
      <c r="C27" s="536"/>
      <c r="D27" s="536"/>
      <c r="E27" s="198">
        <v>2</v>
      </c>
      <c r="F27" s="1466"/>
      <c r="G27" s="1466"/>
      <c r="H27" s="439"/>
      <c r="I27" s="226"/>
      <c r="J27" s="1889"/>
      <c r="K27" s="1890"/>
      <c r="L27" s="1890"/>
      <c r="M27" s="1890"/>
      <c r="N27" s="1890"/>
      <c r="O27" s="1890"/>
      <c r="P27" s="1890"/>
      <c r="Q27" s="1891"/>
      <c r="T27" s="28"/>
      <c r="U27" s="28"/>
      <c r="V27" s="28"/>
      <c r="W27" s="28"/>
      <c r="X27" s="28"/>
      <c r="Y27" s="28"/>
    </row>
    <row r="28" spans="1:25" ht="12" customHeight="1">
      <c r="C28" s="536"/>
      <c r="D28" s="536"/>
      <c r="E28" s="198"/>
      <c r="F28" s="1466"/>
      <c r="G28" s="1466"/>
      <c r="H28" s="439"/>
      <c r="I28" s="202"/>
      <c r="J28" s="1198" t="s">
        <v>48</v>
      </c>
      <c r="K28" s="1199"/>
      <c r="L28" s="1199"/>
      <c r="M28" s="1199"/>
      <c r="N28" s="1199"/>
      <c r="O28" s="1200"/>
      <c r="P28" s="1198" t="s">
        <v>49</v>
      </c>
      <c r="Q28" s="1200"/>
      <c r="T28" s="28"/>
      <c r="U28" s="28"/>
      <c r="V28" s="28"/>
      <c r="W28" s="28"/>
      <c r="X28" s="28"/>
      <c r="Y28" s="28"/>
    </row>
    <row r="29" spans="1:25">
      <c r="A29" s="542"/>
      <c r="B29" s="542"/>
      <c r="C29" s="544"/>
      <c r="D29" s="543"/>
      <c r="E29" s="198"/>
      <c r="F29" s="1466"/>
      <c r="G29" s="1466"/>
      <c r="H29" s="439"/>
      <c r="I29" s="227"/>
      <c r="J29" s="499"/>
      <c r="K29" s="1884"/>
      <c r="L29" s="1884"/>
      <c r="M29" s="1884"/>
      <c r="N29" s="1884"/>
      <c r="O29" s="1885"/>
      <c r="P29" s="1892"/>
      <c r="Q29" s="1893"/>
      <c r="R29" s="542"/>
      <c r="S29" s="542"/>
      <c r="T29" s="542"/>
      <c r="U29" s="542"/>
      <c r="V29" s="542"/>
      <c r="W29" s="542"/>
      <c r="X29" s="542"/>
      <c r="Y29" s="542"/>
    </row>
    <row r="30" spans="1:25">
      <c r="A30" s="542"/>
      <c r="B30" s="542"/>
      <c r="C30" s="544"/>
      <c r="D30" s="543"/>
      <c r="E30" s="198"/>
      <c r="F30" s="1466"/>
      <c r="G30" s="1466"/>
      <c r="H30" s="439"/>
      <c r="I30" s="227"/>
      <c r="J30" s="499"/>
      <c r="K30" s="1198" t="s">
        <v>1</v>
      </c>
      <c r="L30" s="1199"/>
      <c r="M30" s="1199"/>
      <c r="N30" s="1199"/>
      <c r="O30" s="1199"/>
      <c r="P30" s="1199"/>
      <c r="Q30" s="1200"/>
      <c r="R30" s="542"/>
      <c r="S30" s="542"/>
      <c r="T30" s="542"/>
      <c r="U30" s="542"/>
      <c r="V30" s="542"/>
      <c r="W30" s="542"/>
      <c r="X30" s="542"/>
      <c r="Y30" s="542"/>
    </row>
    <row r="31" spans="1:25">
      <c r="A31" s="542"/>
      <c r="B31" s="542"/>
      <c r="C31" s="544"/>
      <c r="D31" s="543"/>
      <c r="E31" s="198"/>
      <c r="F31" s="1466"/>
      <c r="G31" s="1466"/>
      <c r="H31" s="439"/>
      <c r="I31" s="227"/>
      <c r="J31" s="499"/>
      <c r="K31" s="1867"/>
      <c r="L31" s="1868"/>
      <c r="M31" s="1868"/>
      <c r="N31" s="1868"/>
      <c r="O31" s="1869"/>
      <c r="P31" s="1863"/>
      <c r="Q31" s="1864"/>
      <c r="R31" s="542"/>
      <c r="S31" s="542"/>
      <c r="T31" s="542"/>
      <c r="U31" s="542"/>
      <c r="V31" s="542"/>
      <c r="W31" s="542"/>
      <c r="X31" s="542"/>
      <c r="Y31" s="542"/>
    </row>
    <row r="32" spans="1:25">
      <c r="A32" s="542"/>
      <c r="B32" s="542"/>
      <c r="C32" s="544"/>
      <c r="D32" s="543"/>
      <c r="E32" s="198"/>
      <c r="F32" s="1466"/>
      <c r="G32" s="1466"/>
      <c r="H32" s="439"/>
      <c r="I32" s="227"/>
      <c r="J32" s="499"/>
      <c r="K32" s="1870"/>
      <c r="L32" s="1871"/>
      <c r="M32" s="1871"/>
      <c r="N32" s="1871"/>
      <c r="O32" s="1872"/>
      <c r="P32" s="1865"/>
      <c r="Q32" s="1866"/>
      <c r="R32" s="542"/>
      <c r="S32" s="542"/>
      <c r="T32" s="542"/>
      <c r="U32" s="542"/>
      <c r="V32" s="542"/>
      <c r="W32" s="542"/>
      <c r="X32" s="542"/>
      <c r="Y32" s="542"/>
    </row>
    <row r="33" spans="1:25">
      <c r="A33" s="542"/>
      <c r="B33" s="542"/>
      <c r="C33" s="544"/>
      <c r="D33" s="543"/>
      <c r="E33" s="203"/>
      <c r="F33" s="1464"/>
      <c r="G33" s="1464"/>
      <c r="H33" s="438"/>
      <c r="I33" s="333"/>
      <c r="J33" s="500"/>
      <c r="K33" s="1123" t="s">
        <v>43</v>
      </c>
      <c r="L33" s="1189"/>
      <c r="M33" s="1189"/>
      <c r="N33" s="1189"/>
      <c r="O33" s="1124"/>
      <c r="P33" s="1861" t="s">
        <v>42</v>
      </c>
      <c r="Q33" s="1862"/>
      <c r="R33" s="542"/>
      <c r="S33" s="542"/>
      <c r="T33" s="542"/>
      <c r="U33" s="542"/>
      <c r="V33" s="542"/>
      <c r="W33" s="542"/>
      <c r="X33" s="542"/>
      <c r="Y33" s="542"/>
    </row>
    <row r="34" spans="1:25">
      <c r="A34" s="542"/>
      <c r="B34" s="542"/>
      <c r="C34" s="544"/>
      <c r="D34" s="543"/>
      <c r="E34" s="543"/>
      <c r="F34" s="543"/>
      <c r="G34" s="542"/>
      <c r="H34" s="542"/>
      <c r="I34" s="542"/>
      <c r="J34" s="542"/>
      <c r="K34" s="542"/>
      <c r="L34" s="542"/>
      <c r="M34" s="542"/>
      <c r="N34" s="542"/>
      <c r="O34" s="542"/>
      <c r="P34" s="543"/>
      <c r="Q34" s="543"/>
      <c r="R34" s="542"/>
      <c r="S34" s="542"/>
      <c r="T34" s="542"/>
      <c r="U34" s="542"/>
      <c r="V34" s="542"/>
      <c r="W34" s="542"/>
      <c r="X34" s="542"/>
      <c r="Y34" s="542"/>
    </row>
    <row r="35" spans="1:25">
      <c r="A35" s="542"/>
      <c r="B35" s="542"/>
      <c r="C35" s="544"/>
      <c r="D35" s="543"/>
      <c r="E35" s="543"/>
      <c r="F35" s="543"/>
      <c r="G35" s="542"/>
      <c r="H35" s="542"/>
      <c r="I35" s="542"/>
      <c r="J35" s="542"/>
      <c r="K35" s="542"/>
      <c r="L35" s="542"/>
      <c r="M35" s="542"/>
      <c r="N35" s="542"/>
      <c r="O35" s="542"/>
      <c r="P35" s="543"/>
      <c r="Q35" s="543"/>
      <c r="R35" s="542"/>
      <c r="S35" s="542"/>
      <c r="T35" s="542"/>
      <c r="U35" s="542"/>
      <c r="V35" s="542"/>
      <c r="W35" s="542"/>
      <c r="X35" s="542"/>
      <c r="Y35" s="542"/>
    </row>
    <row r="36" spans="1:25">
      <c r="A36" s="542"/>
      <c r="B36" s="542"/>
      <c r="C36" s="544"/>
      <c r="D36" s="543"/>
      <c r="E36" s="543"/>
      <c r="F36" s="543"/>
      <c r="G36" s="542"/>
      <c r="H36" s="542"/>
      <c r="I36" s="542"/>
      <c r="J36" s="542"/>
      <c r="K36" s="542"/>
      <c r="L36" s="542"/>
      <c r="M36" s="542"/>
      <c r="N36" s="542"/>
      <c r="O36" s="542"/>
      <c r="P36" s="543"/>
      <c r="Q36" s="543"/>
      <c r="R36" s="542"/>
      <c r="S36" s="542"/>
      <c r="T36" s="542"/>
      <c r="U36" s="542"/>
      <c r="V36" s="542"/>
      <c r="W36" s="542"/>
      <c r="X36" s="542"/>
      <c r="Y36" s="542"/>
    </row>
    <row r="37" spans="1:25">
      <c r="A37" s="542"/>
      <c r="B37" s="542"/>
      <c r="C37" s="544"/>
      <c r="D37" s="543"/>
      <c r="E37" s="543"/>
      <c r="F37" s="543"/>
      <c r="G37" s="542"/>
      <c r="H37" s="542"/>
      <c r="I37" s="542"/>
      <c r="J37" s="542"/>
      <c r="K37" s="542"/>
      <c r="L37" s="542"/>
      <c r="M37" s="542"/>
      <c r="N37" s="542"/>
      <c r="O37" s="542"/>
      <c r="P37" s="543"/>
      <c r="Q37" s="543"/>
      <c r="R37" s="542"/>
      <c r="S37" s="542"/>
      <c r="T37" s="542"/>
      <c r="U37" s="542"/>
      <c r="V37" s="542"/>
      <c r="W37" s="542"/>
      <c r="X37" s="542"/>
      <c r="Y37" s="542"/>
    </row>
    <row r="38" spans="1:25">
      <c r="A38" s="542"/>
      <c r="B38" s="542"/>
      <c r="C38" s="544"/>
      <c r="D38" s="543"/>
      <c r="E38" s="543"/>
      <c r="F38" s="543"/>
      <c r="G38" s="542"/>
      <c r="H38" s="542"/>
      <c r="I38" s="542"/>
      <c r="J38" s="542"/>
      <c r="K38" s="542"/>
      <c r="L38" s="542"/>
      <c r="M38" s="542"/>
      <c r="N38" s="542"/>
      <c r="O38" s="542"/>
      <c r="P38" s="543"/>
      <c r="Q38" s="543"/>
      <c r="R38" s="542"/>
      <c r="S38" s="542"/>
      <c r="T38" s="542"/>
      <c r="U38" s="542"/>
      <c r="V38" s="542"/>
      <c r="W38" s="542"/>
      <c r="X38" s="542"/>
      <c r="Y38" s="542"/>
    </row>
    <row r="39" spans="1:25">
      <c r="A39" s="542"/>
      <c r="B39" s="542"/>
      <c r="C39" s="544"/>
      <c r="D39" s="543"/>
      <c r="E39" s="543"/>
      <c r="F39" s="543"/>
      <c r="G39" s="542"/>
      <c r="H39" s="542"/>
      <c r="I39" s="542"/>
      <c r="J39" s="542"/>
      <c r="K39" s="542"/>
      <c r="L39" s="542"/>
      <c r="M39" s="542"/>
      <c r="N39" s="542"/>
      <c r="O39" s="542"/>
      <c r="P39" s="543"/>
      <c r="Q39" s="543"/>
      <c r="R39" s="542"/>
      <c r="S39" s="542"/>
      <c r="T39" s="542"/>
      <c r="U39" s="542"/>
      <c r="V39" s="542"/>
      <c r="W39" s="542"/>
      <c r="X39" s="542"/>
      <c r="Y39" s="542"/>
    </row>
    <row r="40" spans="1:25">
      <c r="A40" s="542"/>
      <c r="B40" s="542"/>
      <c r="C40" s="544"/>
      <c r="D40" s="543"/>
      <c r="E40" s="543"/>
      <c r="F40" s="543"/>
      <c r="G40" s="542"/>
      <c r="H40" s="542"/>
      <c r="I40" s="542"/>
      <c r="J40" s="542"/>
      <c r="K40" s="542"/>
      <c r="L40" s="542"/>
      <c r="M40" s="542"/>
      <c r="N40" s="542"/>
      <c r="O40" s="542"/>
      <c r="P40" s="543"/>
      <c r="Q40" s="543"/>
      <c r="R40" s="542"/>
      <c r="S40" s="542"/>
      <c r="T40" s="542"/>
      <c r="U40" s="542"/>
      <c r="V40" s="542"/>
      <c r="W40" s="542"/>
      <c r="X40" s="542"/>
      <c r="Y40" s="542"/>
    </row>
    <row r="41" spans="1:25">
      <c r="A41" s="542"/>
      <c r="B41" s="542"/>
      <c r="C41" s="544"/>
      <c r="D41" s="543"/>
      <c r="E41" s="543"/>
      <c r="F41" s="543"/>
      <c r="G41" s="542"/>
      <c r="H41" s="542"/>
      <c r="I41" s="542"/>
      <c r="J41" s="542"/>
      <c r="K41" s="542"/>
      <c r="L41" s="542"/>
      <c r="M41" s="542"/>
      <c r="N41" s="542"/>
      <c r="O41" s="542"/>
      <c r="P41" s="543"/>
      <c r="Q41" s="543"/>
      <c r="R41" s="542"/>
      <c r="S41" s="542"/>
      <c r="T41" s="542"/>
      <c r="U41" s="542"/>
      <c r="V41" s="542"/>
      <c r="W41" s="542"/>
      <c r="X41" s="542"/>
      <c r="Y41" s="542"/>
    </row>
    <row r="42" spans="1:25">
      <c r="A42" s="542"/>
      <c r="B42" s="542"/>
      <c r="C42" s="544"/>
      <c r="D42" s="543"/>
      <c r="E42" s="543"/>
      <c r="F42" s="543"/>
      <c r="G42" s="542"/>
      <c r="H42" s="542"/>
      <c r="I42" s="542"/>
      <c r="J42" s="542"/>
      <c r="K42" s="542"/>
      <c r="L42" s="542"/>
      <c r="M42" s="542"/>
      <c r="N42" s="542"/>
      <c r="O42" s="542"/>
      <c r="P42" s="543"/>
      <c r="Q42" s="543"/>
      <c r="R42" s="542"/>
      <c r="S42" s="542"/>
      <c r="T42" s="542"/>
      <c r="U42" s="542"/>
      <c r="V42" s="542"/>
      <c r="W42" s="542"/>
      <c r="X42" s="542"/>
      <c r="Y42" s="542"/>
    </row>
    <row r="43" spans="1:25">
      <c r="A43" s="542"/>
      <c r="B43" s="542"/>
      <c r="C43" s="544"/>
      <c r="D43" s="543"/>
      <c r="E43" s="543"/>
      <c r="F43" s="543"/>
      <c r="G43" s="542"/>
      <c r="H43" s="542"/>
      <c r="I43" s="542"/>
      <c r="J43" s="542"/>
      <c r="K43" s="542"/>
      <c r="L43" s="542"/>
      <c r="M43" s="542"/>
      <c r="N43" s="542"/>
      <c r="O43" s="542"/>
      <c r="P43" s="543"/>
      <c r="Q43" s="543"/>
      <c r="R43" s="542"/>
      <c r="S43" s="542"/>
      <c r="T43" s="542"/>
      <c r="U43" s="542"/>
      <c r="V43" s="542"/>
      <c r="W43" s="542"/>
      <c r="X43" s="542"/>
      <c r="Y43" s="542"/>
    </row>
    <row r="44" spans="1:25">
      <c r="A44" s="542"/>
      <c r="B44" s="542"/>
      <c r="C44" s="544"/>
      <c r="D44" s="543"/>
      <c r="E44" s="543"/>
      <c r="F44" s="543"/>
      <c r="G44" s="542"/>
      <c r="H44" s="542"/>
      <c r="I44" s="542"/>
      <c r="J44" s="542"/>
      <c r="K44" s="542"/>
      <c r="L44" s="542"/>
      <c r="M44" s="542"/>
      <c r="N44" s="542"/>
      <c r="O44" s="542"/>
      <c r="P44" s="543"/>
      <c r="Q44" s="543"/>
      <c r="R44" s="542"/>
      <c r="S44" s="542"/>
      <c r="T44" s="542"/>
      <c r="U44" s="542"/>
      <c r="V44" s="542"/>
      <c r="W44" s="542"/>
      <c r="X44" s="542"/>
      <c r="Y44" s="542"/>
    </row>
    <row r="45" spans="1:25">
      <c r="A45" s="542"/>
      <c r="B45" s="542"/>
      <c r="C45" s="544"/>
      <c r="D45" s="543"/>
      <c r="E45" s="543"/>
      <c r="F45" s="543"/>
      <c r="G45" s="542"/>
      <c r="H45" s="542"/>
      <c r="I45" s="542"/>
      <c r="J45" s="542"/>
      <c r="K45" s="542"/>
      <c r="L45" s="542"/>
      <c r="M45" s="542"/>
      <c r="N45" s="542"/>
      <c r="O45" s="542"/>
      <c r="P45" s="543"/>
      <c r="Q45" s="543"/>
      <c r="R45" s="542"/>
      <c r="S45" s="542"/>
      <c r="T45" s="542"/>
      <c r="U45" s="542"/>
      <c r="V45" s="542"/>
      <c r="W45" s="542"/>
      <c r="X45" s="542"/>
      <c r="Y45" s="542"/>
    </row>
    <row r="46" spans="1:25">
      <c r="A46" s="542"/>
      <c r="B46" s="542"/>
      <c r="C46" s="544"/>
      <c r="D46" s="543"/>
      <c r="E46" s="543"/>
      <c r="F46" s="543"/>
      <c r="G46" s="542"/>
      <c r="H46" s="542"/>
      <c r="I46" s="542"/>
      <c r="J46" s="542"/>
      <c r="K46" s="542"/>
      <c r="L46" s="542"/>
      <c r="M46" s="542"/>
      <c r="N46" s="542"/>
      <c r="O46" s="542"/>
      <c r="P46" s="543"/>
      <c r="Q46" s="543"/>
      <c r="R46" s="542"/>
      <c r="S46" s="542"/>
      <c r="T46" s="542"/>
      <c r="U46" s="542"/>
      <c r="V46" s="542"/>
      <c r="W46" s="542"/>
      <c r="X46" s="542"/>
      <c r="Y46" s="542"/>
    </row>
    <row r="47" spans="1:25">
      <c r="A47" s="542"/>
      <c r="B47" s="542"/>
      <c r="C47" s="544"/>
      <c r="D47" s="543"/>
      <c r="E47" s="543"/>
      <c r="F47" s="543"/>
      <c r="G47" s="542"/>
      <c r="H47" s="542"/>
      <c r="I47" s="542"/>
      <c r="J47" s="542"/>
      <c r="K47" s="542"/>
      <c r="L47" s="542"/>
      <c r="M47" s="542"/>
      <c r="N47" s="542"/>
      <c r="O47" s="542"/>
      <c r="P47" s="543"/>
      <c r="Q47" s="543"/>
      <c r="R47" s="542"/>
      <c r="S47" s="542"/>
      <c r="T47" s="542"/>
      <c r="U47" s="542"/>
      <c r="V47" s="542"/>
      <c r="W47" s="542"/>
      <c r="X47" s="542"/>
      <c r="Y47" s="542"/>
    </row>
    <row r="48" spans="1:25">
      <c r="A48" s="542"/>
      <c r="B48" s="542"/>
      <c r="C48" s="544"/>
      <c r="D48" s="543"/>
      <c r="E48" s="543"/>
      <c r="F48" s="543"/>
      <c r="G48" s="542"/>
      <c r="H48" s="542"/>
      <c r="I48" s="542"/>
      <c r="J48" s="542"/>
      <c r="K48" s="542"/>
      <c r="L48" s="542"/>
      <c r="M48" s="542"/>
      <c r="N48" s="542"/>
      <c r="O48" s="542"/>
      <c r="P48" s="543"/>
      <c r="Q48" s="543"/>
      <c r="R48" s="542"/>
      <c r="S48" s="542"/>
      <c r="T48" s="542"/>
      <c r="U48" s="542"/>
      <c r="V48" s="542"/>
      <c r="W48" s="542"/>
      <c r="X48" s="542"/>
      <c r="Y48" s="542"/>
    </row>
    <row r="49" spans="1:25">
      <c r="A49" s="542"/>
      <c r="B49" s="542"/>
      <c r="C49" s="544"/>
      <c r="D49" s="543"/>
      <c r="E49" s="543"/>
      <c r="F49" s="543"/>
      <c r="G49" s="542"/>
      <c r="H49" s="542"/>
      <c r="I49" s="542"/>
      <c r="J49" s="542"/>
      <c r="K49" s="542"/>
      <c r="L49" s="542"/>
      <c r="M49" s="542"/>
      <c r="N49" s="542"/>
      <c r="O49" s="542"/>
      <c r="P49" s="543"/>
      <c r="Q49" s="543"/>
      <c r="R49" s="542"/>
      <c r="S49" s="542"/>
      <c r="T49" s="542"/>
      <c r="U49" s="542"/>
      <c r="V49" s="542"/>
      <c r="W49" s="542"/>
      <c r="X49" s="542"/>
      <c r="Y49" s="542"/>
    </row>
    <row r="50" spans="1:25">
      <c r="A50" s="542"/>
      <c r="B50" s="542"/>
      <c r="C50" s="544"/>
      <c r="D50" s="543"/>
      <c r="E50" s="543"/>
      <c r="F50" s="543"/>
      <c r="G50" s="542"/>
      <c r="H50" s="542"/>
      <c r="I50" s="542"/>
      <c r="J50" s="542"/>
      <c r="K50" s="542"/>
      <c r="L50" s="542"/>
      <c r="M50" s="542"/>
      <c r="N50" s="542"/>
      <c r="O50" s="542"/>
      <c r="P50" s="543"/>
      <c r="Q50" s="543"/>
      <c r="R50" s="542"/>
      <c r="S50" s="542"/>
      <c r="T50" s="542"/>
      <c r="U50" s="542"/>
      <c r="V50" s="542"/>
      <c r="W50" s="542"/>
      <c r="X50" s="542"/>
      <c r="Y50" s="542"/>
    </row>
    <row r="51" spans="1:25">
      <c r="A51" s="542"/>
      <c r="B51" s="542"/>
      <c r="C51" s="544"/>
      <c r="D51" s="543"/>
      <c r="E51" s="543"/>
      <c r="F51" s="543"/>
      <c r="G51" s="542"/>
      <c r="H51" s="542"/>
      <c r="I51" s="542"/>
      <c r="J51" s="542"/>
      <c r="K51" s="542"/>
      <c r="L51" s="542"/>
      <c r="M51" s="542"/>
      <c r="N51" s="542"/>
      <c r="O51" s="542"/>
      <c r="P51" s="543"/>
      <c r="Q51" s="543"/>
      <c r="R51" s="542"/>
      <c r="S51" s="542"/>
      <c r="T51" s="542"/>
      <c r="U51" s="542"/>
      <c r="V51" s="542"/>
      <c r="W51" s="542"/>
      <c r="X51" s="542"/>
      <c r="Y51" s="542"/>
    </row>
    <row r="52" spans="1:25">
      <c r="A52" s="542"/>
      <c r="B52" s="542"/>
      <c r="C52" s="544"/>
      <c r="D52" s="543"/>
      <c r="E52" s="543"/>
      <c r="F52" s="543"/>
      <c r="G52" s="542"/>
      <c r="H52" s="542"/>
      <c r="I52" s="542"/>
      <c r="J52" s="542"/>
      <c r="K52" s="542"/>
      <c r="L52" s="542"/>
      <c r="M52" s="542"/>
      <c r="N52" s="542"/>
      <c r="O52" s="542"/>
      <c r="P52" s="543"/>
      <c r="Q52" s="543"/>
      <c r="R52" s="542"/>
      <c r="S52" s="542"/>
      <c r="T52" s="542"/>
      <c r="U52" s="542"/>
      <c r="V52" s="542"/>
      <c r="W52" s="542"/>
      <c r="X52" s="542"/>
      <c r="Y52" s="542"/>
    </row>
    <row r="53" spans="1:25">
      <c r="A53" s="542"/>
      <c r="B53" s="542"/>
      <c r="C53" s="544"/>
      <c r="D53" s="543"/>
      <c r="E53" s="543"/>
      <c r="F53" s="543"/>
      <c r="G53" s="542"/>
      <c r="H53" s="542"/>
      <c r="I53" s="542"/>
      <c r="J53" s="542"/>
      <c r="K53" s="542"/>
      <c r="L53" s="542"/>
      <c r="M53" s="542"/>
      <c r="N53" s="542"/>
      <c r="O53" s="542"/>
      <c r="P53" s="543"/>
      <c r="Q53" s="543"/>
      <c r="R53" s="542"/>
      <c r="S53" s="542"/>
      <c r="T53" s="542"/>
      <c r="U53" s="542"/>
      <c r="V53" s="542"/>
      <c r="W53" s="542"/>
      <c r="X53" s="542"/>
      <c r="Y53" s="542"/>
    </row>
    <row r="54" spans="1:25">
      <c r="A54" s="542"/>
      <c r="B54" s="542"/>
      <c r="C54" s="544"/>
      <c r="D54" s="543"/>
      <c r="E54" s="543"/>
      <c r="F54" s="543"/>
      <c r="G54" s="542"/>
      <c r="H54" s="542"/>
      <c r="I54" s="542"/>
      <c r="J54" s="542"/>
      <c r="K54" s="542"/>
      <c r="L54" s="542"/>
      <c r="M54" s="542"/>
      <c r="N54" s="542"/>
      <c r="O54" s="542"/>
      <c r="P54" s="543"/>
      <c r="Q54" s="543"/>
      <c r="R54" s="542"/>
      <c r="S54" s="542"/>
      <c r="T54" s="542"/>
      <c r="U54" s="542"/>
      <c r="V54" s="542"/>
      <c r="W54" s="542"/>
      <c r="X54" s="542"/>
      <c r="Y54" s="542"/>
    </row>
    <row r="55" spans="1:25">
      <c r="A55" s="542"/>
      <c r="B55" s="542"/>
      <c r="C55" s="544"/>
      <c r="D55" s="543"/>
      <c r="E55" s="543"/>
      <c r="F55" s="543"/>
      <c r="G55" s="542"/>
      <c r="H55" s="542"/>
      <c r="I55" s="542"/>
      <c r="J55" s="542"/>
      <c r="K55" s="542"/>
      <c r="L55" s="542"/>
      <c r="M55" s="542"/>
      <c r="N55" s="542"/>
      <c r="O55" s="542"/>
      <c r="P55" s="543"/>
      <c r="Q55" s="543"/>
      <c r="R55" s="542"/>
      <c r="S55" s="542"/>
      <c r="T55" s="542"/>
      <c r="U55" s="542"/>
      <c r="V55" s="542"/>
      <c r="W55" s="542"/>
      <c r="X55" s="542"/>
      <c r="Y55" s="542"/>
    </row>
    <row r="56" spans="1:25">
      <c r="A56" s="542"/>
      <c r="B56" s="542"/>
      <c r="D56" s="543"/>
      <c r="E56" s="543"/>
      <c r="F56" s="543"/>
      <c r="G56" s="542"/>
      <c r="H56" s="542"/>
      <c r="I56" s="542"/>
      <c r="J56" s="542"/>
      <c r="K56" s="542"/>
      <c r="L56" s="542"/>
      <c r="M56" s="542"/>
      <c r="N56" s="542"/>
      <c r="O56" s="542"/>
      <c r="P56" s="543"/>
      <c r="Q56" s="543"/>
      <c r="R56" s="542"/>
      <c r="S56" s="542"/>
      <c r="T56" s="542"/>
      <c r="U56" s="542"/>
      <c r="V56" s="542"/>
      <c r="W56" s="542"/>
      <c r="X56" s="542"/>
      <c r="Y56" s="542"/>
    </row>
    <row r="57" spans="1:25">
      <c r="A57" s="542"/>
      <c r="B57" s="542"/>
      <c r="D57" s="543"/>
      <c r="E57" s="543"/>
      <c r="F57" s="543"/>
      <c r="G57" s="542"/>
      <c r="H57" s="542"/>
      <c r="I57" s="542"/>
      <c r="J57" s="542"/>
      <c r="K57" s="542"/>
      <c r="L57" s="542"/>
      <c r="M57" s="542"/>
      <c r="N57" s="542"/>
      <c r="O57" s="542"/>
      <c r="P57" s="543"/>
      <c r="Q57" s="543"/>
      <c r="R57" s="542"/>
      <c r="S57" s="542"/>
      <c r="T57" s="542"/>
      <c r="U57" s="542"/>
      <c r="V57" s="542"/>
      <c r="W57" s="542"/>
      <c r="X57" s="542"/>
      <c r="Y57" s="542"/>
    </row>
    <row r="58" spans="1:25">
      <c r="A58" s="542"/>
      <c r="B58" s="542"/>
      <c r="C58" s="545">
        <v>0</v>
      </c>
      <c r="D58" s="543"/>
      <c r="E58" s="543"/>
      <c r="F58" s="543"/>
      <c r="G58" s="542"/>
      <c r="H58" s="542"/>
      <c r="I58" s="542"/>
      <c r="J58" s="542"/>
      <c r="K58" s="542"/>
      <c r="L58" s="542"/>
      <c r="M58" s="542"/>
      <c r="N58" s="542"/>
      <c r="O58" s="542"/>
      <c r="P58" s="543"/>
      <c r="Q58" s="543"/>
      <c r="R58" s="542"/>
      <c r="S58" s="542"/>
      <c r="T58" s="542"/>
      <c r="U58" s="542"/>
      <c r="V58" s="542"/>
      <c r="W58" s="542"/>
      <c r="X58" s="542"/>
      <c r="Y58" s="542"/>
    </row>
    <row r="59" spans="1:25">
      <c r="A59" s="542"/>
      <c r="B59" s="542"/>
      <c r="C59" s="544"/>
      <c r="D59" s="543"/>
      <c r="E59" s="543"/>
      <c r="F59" s="543"/>
      <c r="G59" s="542"/>
      <c r="H59" s="542"/>
      <c r="I59" s="542"/>
      <c r="J59" s="542"/>
      <c r="K59" s="542"/>
      <c r="L59" s="542"/>
      <c r="M59" s="542"/>
      <c r="N59" s="542"/>
      <c r="O59" s="542"/>
      <c r="P59" s="543"/>
      <c r="Q59" s="543"/>
      <c r="R59" s="542"/>
      <c r="S59" s="542"/>
      <c r="T59" s="542"/>
      <c r="U59" s="542"/>
      <c r="V59" s="542"/>
      <c r="W59" s="542"/>
      <c r="X59" s="542"/>
      <c r="Y59" s="542"/>
    </row>
    <row r="60" spans="1:25">
      <c r="A60" s="542"/>
      <c r="B60" s="542"/>
      <c r="C60" s="544"/>
      <c r="D60" s="543"/>
      <c r="E60" s="543"/>
      <c r="F60" s="543"/>
      <c r="G60" s="542"/>
      <c r="H60" s="542"/>
      <c r="I60" s="542"/>
      <c r="J60" s="542"/>
      <c r="K60" s="542"/>
      <c r="L60" s="542"/>
      <c r="M60" s="542"/>
      <c r="N60" s="542"/>
      <c r="O60" s="542"/>
      <c r="P60" s="543"/>
      <c r="Q60" s="543"/>
      <c r="R60" s="542"/>
      <c r="S60" s="542"/>
      <c r="T60" s="542"/>
      <c r="U60" s="542"/>
      <c r="V60" s="542"/>
      <c r="W60" s="542"/>
      <c r="X60" s="542"/>
      <c r="Y60" s="542"/>
    </row>
    <row r="61" spans="1:25">
      <c r="A61" s="542"/>
      <c r="B61" s="542"/>
      <c r="C61" s="544"/>
      <c r="D61" s="543"/>
      <c r="E61" s="543"/>
      <c r="F61" s="543"/>
      <c r="G61" s="542"/>
      <c r="H61" s="542"/>
      <c r="I61" s="542"/>
      <c r="J61" s="542"/>
      <c r="K61" s="542"/>
      <c r="L61" s="542"/>
      <c r="M61" s="542"/>
      <c r="N61" s="542"/>
      <c r="O61" s="542"/>
      <c r="P61" s="543"/>
      <c r="Q61" s="543"/>
      <c r="R61" s="542"/>
      <c r="S61" s="542"/>
      <c r="T61" s="542"/>
      <c r="U61" s="542"/>
      <c r="V61" s="542"/>
      <c r="W61" s="542"/>
      <c r="X61" s="542"/>
      <c r="Y61" s="542"/>
    </row>
    <row r="62" spans="1:25">
      <c r="A62" s="542"/>
      <c r="B62" s="542"/>
      <c r="C62" s="544"/>
      <c r="D62" s="543"/>
      <c r="E62" s="543"/>
      <c r="F62" s="543"/>
      <c r="G62" s="542"/>
      <c r="H62" s="542"/>
      <c r="I62" s="542"/>
      <c r="J62" s="542"/>
      <c r="K62" s="542"/>
      <c r="L62" s="542"/>
      <c r="M62" s="542"/>
      <c r="N62" s="542"/>
      <c r="O62" s="542"/>
      <c r="P62" s="543"/>
      <c r="Q62" s="543"/>
      <c r="R62" s="542"/>
      <c r="S62" s="542"/>
      <c r="T62" s="542"/>
      <c r="U62" s="542"/>
      <c r="V62" s="542"/>
      <c r="W62" s="542"/>
      <c r="X62" s="542"/>
      <c r="Y62" s="542"/>
    </row>
    <row r="63" spans="1:25">
      <c r="A63" s="542"/>
      <c r="B63" s="542"/>
      <c r="C63" s="544"/>
      <c r="D63" s="543"/>
      <c r="E63" s="543"/>
      <c r="F63" s="543"/>
      <c r="G63" s="542"/>
      <c r="H63" s="542"/>
      <c r="I63" s="542"/>
      <c r="J63" s="542"/>
      <c r="K63" s="542"/>
      <c r="L63" s="542"/>
      <c r="M63" s="542"/>
      <c r="N63" s="542"/>
      <c r="O63" s="542"/>
      <c r="P63" s="543"/>
      <c r="Q63" s="543"/>
      <c r="R63" s="542"/>
      <c r="S63" s="542"/>
      <c r="T63" s="542"/>
      <c r="U63" s="542"/>
      <c r="V63" s="542"/>
      <c r="W63" s="542"/>
      <c r="X63" s="542"/>
      <c r="Y63" s="542"/>
    </row>
    <row r="64" spans="1:25">
      <c r="A64" s="542"/>
      <c r="B64" s="542"/>
      <c r="C64" s="544"/>
      <c r="D64" s="543"/>
      <c r="E64" s="543"/>
      <c r="F64" s="543"/>
      <c r="G64" s="542"/>
      <c r="H64" s="542"/>
      <c r="I64" s="542"/>
      <c r="J64" s="542"/>
      <c r="K64" s="542"/>
      <c r="L64" s="542"/>
      <c r="M64" s="542"/>
      <c r="N64" s="542"/>
      <c r="O64" s="542"/>
      <c r="P64" s="543"/>
      <c r="Q64" s="543"/>
      <c r="R64" s="542"/>
      <c r="S64" s="542"/>
      <c r="T64" s="542"/>
      <c r="U64" s="542"/>
      <c r="V64" s="542"/>
      <c r="W64" s="542"/>
      <c r="X64" s="542"/>
      <c r="Y64" s="542"/>
    </row>
    <row r="65" spans="1:25">
      <c r="A65" s="542"/>
      <c r="B65" s="542"/>
      <c r="C65" s="544"/>
      <c r="D65" s="543"/>
      <c r="E65" s="543"/>
      <c r="F65" s="543"/>
      <c r="G65" s="542"/>
      <c r="H65" s="542"/>
      <c r="I65" s="542"/>
      <c r="J65" s="542"/>
      <c r="K65" s="542"/>
      <c r="L65" s="542"/>
      <c r="M65" s="542"/>
      <c r="N65" s="542"/>
      <c r="O65" s="542"/>
      <c r="P65" s="543"/>
      <c r="Q65" s="543"/>
      <c r="R65" s="542"/>
      <c r="S65" s="542"/>
      <c r="T65" s="542"/>
      <c r="U65" s="542"/>
      <c r="V65" s="542"/>
      <c r="W65" s="542"/>
      <c r="X65" s="542"/>
      <c r="Y65" s="542"/>
    </row>
    <row r="66" spans="1:25">
      <c r="A66" s="542"/>
      <c r="B66" s="542"/>
      <c r="C66" s="544"/>
      <c r="D66" s="543"/>
      <c r="E66" s="543"/>
      <c r="F66" s="543"/>
      <c r="G66" s="542"/>
      <c r="H66" s="542"/>
      <c r="I66" s="542"/>
      <c r="J66" s="542"/>
      <c r="K66" s="542"/>
      <c r="L66" s="542"/>
      <c r="M66" s="542"/>
      <c r="N66" s="542"/>
      <c r="O66" s="542"/>
      <c r="P66" s="543"/>
      <c r="Q66" s="543"/>
      <c r="R66" s="542"/>
      <c r="S66" s="542"/>
      <c r="T66" s="542"/>
      <c r="U66" s="542"/>
      <c r="V66" s="542"/>
      <c r="W66" s="542"/>
      <c r="X66" s="542"/>
      <c r="Y66" s="542"/>
    </row>
    <row r="199" spans="1:9" s="539" customFormat="1" ht="12" customHeight="1">
      <c r="F199" s="541"/>
      <c r="G199" s="540"/>
    </row>
    <row r="200" spans="1:9" customFormat="1" hidden="1">
      <c r="A200" s="4" t="s">
        <v>50</v>
      </c>
      <c r="B200" s="4" t="str">
        <f>IF($G$6="ВЗРОСЛЫЕ","МУЖЧИНЫ",IF($G$6="ДО 19 ЛЕТ","ЮНИОРЫ","ЮНОШИ"))</f>
        <v>ЮНОШИ</v>
      </c>
      <c r="C200" s="14" t="s">
        <v>28</v>
      </c>
      <c r="D200" s="14" t="s">
        <v>29</v>
      </c>
      <c r="E200" s="443"/>
      <c r="F200" s="443"/>
      <c r="G200" s="444"/>
      <c r="H200" s="443"/>
      <c r="I200" s="443"/>
    </row>
    <row r="201" spans="1:9" customFormat="1" hidden="1">
      <c r="A201" s="4" t="s">
        <v>52</v>
      </c>
      <c r="B201" s="4" t="str">
        <f>IF($G$6="ВЗРОСЛЫЕ","ЖЕНЩИНЫ",IF($G$6="ДО 19 ЛЕТ","ЮНИОРКИ","ДЕВУШКИ"))</f>
        <v>ДЕВУШКИ</v>
      </c>
      <c r="C201" s="14" t="s">
        <v>40</v>
      </c>
      <c r="D201" s="14" t="s">
        <v>34</v>
      </c>
      <c r="E201" s="443"/>
      <c r="F201" s="443"/>
      <c r="G201" s="444"/>
      <c r="H201" s="443"/>
      <c r="I201" s="443"/>
    </row>
    <row r="202" spans="1:9" customFormat="1" hidden="1">
      <c r="A202" s="4" t="s">
        <v>63</v>
      </c>
      <c r="B202" s="4"/>
      <c r="C202" s="14" t="s">
        <v>36</v>
      </c>
      <c r="D202" s="14" t="s">
        <v>37</v>
      </c>
      <c r="E202" s="443"/>
      <c r="F202" s="443"/>
      <c r="G202" s="444"/>
      <c r="H202" s="443"/>
      <c r="I202" s="443"/>
    </row>
    <row r="203" spans="1:9" customFormat="1" hidden="1">
      <c r="A203" s="4" t="s">
        <v>45</v>
      </c>
      <c r="B203" s="4"/>
      <c r="C203" s="14" t="s">
        <v>35</v>
      </c>
      <c r="D203" s="14" t="s">
        <v>66</v>
      </c>
      <c r="E203" s="443"/>
      <c r="F203" s="443"/>
      <c r="G203" s="444"/>
      <c r="H203" s="443"/>
      <c r="I203" s="443"/>
    </row>
    <row r="204" spans="1:9" customFormat="1" hidden="1">
      <c r="A204" s="4" t="s">
        <v>51</v>
      </c>
      <c r="B204" s="4"/>
      <c r="C204" s="14" t="s">
        <v>64</v>
      </c>
      <c r="D204" s="14" t="s">
        <v>67</v>
      </c>
      <c r="E204" s="443"/>
      <c r="F204" s="443"/>
      <c r="G204" s="444"/>
      <c r="H204" s="443"/>
      <c r="I204" s="443"/>
    </row>
    <row r="205" spans="1:9" customFormat="1" hidden="1">
      <c r="A205" s="4" t="s">
        <v>68</v>
      </c>
      <c r="B205" s="4"/>
      <c r="C205" s="14" t="s">
        <v>65</v>
      </c>
      <c r="D205" s="14"/>
      <c r="E205" s="443"/>
      <c r="F205" s="443"/>
      <c r="G205" s="444"/>
      <c r="H205" s="443"/>
      <c r="I205" s="443"/>
    </row>
    <row r="206" spans="1:9" customFormat="1" hidden="1">
      <c r="A206" s="4"/>
      <c r="B206" s="4"/>
      <c r="C206" s="14" t="s">
        <v>69</v>
      </c>
      <c r="D206" s="14"/>
      <c r="E206" s="443"/>
      <c r="F206" s="443"/>
      <c r="G206" s="444"/>
      <c r="H206" s="443"/>
      <c r="I206" s="443"/>
    </row>
    <row r="207" spans="1:9" s="539" customFormat="1" ht="12" customHeight="1">
      <c r="F207" s="541"/>
      <c r="G207" s="540"/>
    </row>
  </sheetData>
  <sheetProtection selectLockedCells="1"/>
  <mergeCells count="101">
    <mergeCell ref="F30:G30"/>
    <mergeCell ref="K30:Q30"/>
    <mergeCell ref="F33:G33"/>
    <mergeCell ref="K33:O33"/>
    <mergeCell ref="P33:Q33"/>
    <mergeCell ref="F31:G31"/>
    <mergeCell ref="K31:O32"/>
    <mergeCell ref="P31:Q32"/>
    <mergeCell ref="F32:G32"/>
    <mergeCell ref="J25:Q25"/>
    <mergeCell ref="J26:Q26"/>
    <mergeCell ref="J27:Q27"/>
    <mergeCell ref="J28:O28"/>
    <mergeCell ref="P28:Q28"/>
    <mergeCell ref="F29:G29"/>
    <mergeCell ref="K29:O29"/>
    <mergeCell ref="P29:Q29"/>
    <mergeCell ref="A9:A10"/>
    <mergeCell ref="F28:G28"/>
    <mergeCell ref="F27:G27"/>
    <mergeCell ref="F26:G26"/>
    <mergeCell ref="F25:G25"/>
    <mergeCell ref="C11:C12"/>
    <mergeCell ref="D17:D18"/>
    <mergeCell ref="D13:D14"/>
    <mergeCell ref="E15:E16"/>
    <mergeCell ref="C15:C16"/>
    <mergeCell ref="C17:C18"/>
    <mergeCell ref="H15:J15"/>
    <mergeCell ref="F15:F16"/>
    <mergeCell ref="L18:N18"/>
    <mergeCell ref="F17:F18"/>
    <mergeCell ref="E17:E18"/>
    <mergeCell ref="A1:Q1"/>
    <mergeCell ref="A4:Q4"/>
    <mergeCell ref="K6:O6"/>
    <mergeCell ref="A2:Q2"/>
    <mergeCell ref="A5:D5"/>
    <mergeCell ref="E5:F5"/>
    <mergeCell ref="G5:I5"/>
    <mergeCell ref="K5:O5"/>
    <mergeCell ref="A3:Q3"/>
    <mergeCell ref="A6:D6"/>
    <mergeCell ref="E6:F6"/>
    <mergeCell ref="G6:I6"/>
    <mergeCell ref="E9:E10"/>
    <mergeCell ref="A8:Q8"/>
    <mergeCell ref="B9:B10"/>
    <mergeCell ref="C9:C10"/>
    <mergeCell ref="C13:C14"/>
    <mergeCell ref="D11:D12"/>
    <mergeCell ref="L12:N12"/>
    <mergeCell ref="K14:M15"/>
    <mergeCell ref="A11:A12"/>
    <mergeCell ref="B11:B12"/>
    <mergeCell ref="D9:D10"/>
    <mergeCell ref="M9:P10"/>
    <mergeCell ref="P15:Q15"/>
    <mergeCell ref="G12:I13"/>
    <mergeCell ref="P12:Q12"/>
    <mergeCell ref="F11:F12"/>
    <mergeCell ref="L13:N13"/>
    <mergeCell ref="D15:D16"/>
    <mergeCell ref="E13:E14"/>
    <mergeCell ref="L16:N16"/>
    <mergeCell ref="E11:E12"/>
    <mergeCell ref="P23:Q23"/>
    <mergeCell ref="L21:L22"/>
    <mergeCell ref="O19:O20"/>
    <mergeCell ref="P19:P20"/>
    <mergeCell ref="Q19:Q20"/>
    <mergeCell ref="H19:J19"/>
    <mergeCell ref="F7:G7"/>
    <mergeCell ref="F9:F10"/>
    <mergeCell ref="H7:I7"/>
    <mergeCell ref="I9:L10"/>
    <mergeCell ref="F13:F14"/>
    <mergeCell ref="H14:I14"/>
    <mergeCell ref="H18:I18"/>
    <mergeCell ref="G16:I17"/>
    <mergeCell ref="J16:J17"/>
    <mergeCell ref="J12:J13"/>
    <mergeCell ref="P13:Q13"/>
    <mergeCell ref="O18:Q18"/>
    <mergeCell ref="P17:Q17"/>
    <mergeCell ref="L17:N17"/>
    <mergeCell ref="N14:N15"/>
    <mergeCell ref="P14:Q14"/>
    <mergeCell ref="P16:Q16"/>
    <mergeCell ref="B17:B18"/>
    <mergeCell ref="A13:A14"/>
    <mergeCell ref="B13:B14"/>
    <mergeCell ref="A15:A16"/>
    <mergeCell ref="B15:B16"/>
    <mergeCell ref="A17:A18"/>
    <mergeCell ref="D21:F22"/>
    <mergeCell ref="D19:F20"/>
    <mergeCell ref="H23:J23"/>
    <mergeCell ref="J20:J21"/>
    <mergeCell ref="H22:J22"/>
    <mergeCell ref="G20:I21"/>
  </mergeCells>
  <phoneticPr fontId="39" type="noConversion"/>
  <conditionalFormatting sqref="N14:N15">
    <cfRule type="expression" dxfId="13" priority="1" stopIfTrue="1">
      <formula>COUNTIF($O$33:$T$40,K14)&gt;0</formula>
    </cfRule>
  </conditionalFormatting>
  <conditionalFormatting sqref="J20:J21">
    <cfRule type="expression" dxfId="12" priority="2" stopIfTrue="1">
      <formula>#REF!=TRUE</formula>
    </cfRule>
  </conditionalFormatting>
  <conditionalFormatting sqref="H22:J22">
    <cfRule type="expression" dxfId="11" priority="3" stopIfTrue="1">
      <formula>$C$56=TRUE</formula>
    </cfRule>
  </conditionalFormatting>
  <conditionalFormatting sqref="G22">
    <cfRule type="expression" dxfId="10" priority="4" stopIfTrue="1">
      <formula>$C$56=TRUE</formula>
    </cfRule>
    <cfRule type="cellIs" dxfId="9" priority="5" stopIfTrue="1" operator="notEqual">
      <formula>0</formula>
    </cfRule>
  </conditionalFormatting>
  <conditionalFormatting sqref="G20:I21">
    <cfRule type="expression" dxfId="8" priority="6" stopIfTrue="1">
      <formula>$C$56=TRUE</formula>
    </cfRule>
    <cfRule type="expression" dxfId="7" priority="7" stopIfTrue="1">
      <formula>LEFT(G20,4)="поб."</formula>
    </cfRule>
  </conditionalFormatting>
  <conditionalFormatting sqref="D19:F22">
    <cfRule type="expression" dxfId="6" priority="8" stopIfTrue="1">
      <formula>$C$56=TRUE</formula>
    </cfRule>
    <cfRule type="expression" dxfId="5" priority="9" stopIfTrue="1">
      <formula>LEFT(D19,3)="пр."</formula>
    </cfRule>
  </conditionalFormatting>
  <conditionalFormatting sqref="L21:L22">
    <cfRule type="expression" dxfId="4" priority="10" stopIfTrue="1">
      <formula>$C$56=TRUE</formula>
    </cfRule>
  </conditionalFormatting>
  <conditionalFormatting sqref="C11:C18">
    <cfRule type="expression" dxfId="3" priority="11" stopIfTrue="1">
      <formula>COUNTIF($C$11:$C$18,C11)&gt;1</formula>
    </cfRule>
  </conditionalFormatting>
  <conditionalFormatting sqref="G12:I13 G16:I17 K14:M15 O18:Q18">
    <cfRule type="expression" dxfId="2" priority="12" stopIfTrue="1">
      <formula>COUNTIF($O$33:$T$40,G12)&gt;0</formula>
    </cfRule>
    <cfRule type="expression" dxfId="1" priority="13" stopIfTrue="1">
      <formula>LEFT(G12,4)="поб."</formula>
    </cfRule>
  </conditionalFormatting>
  <conditionalFormatting sqref="G14 G18 K16">
    <cfRule type="cellIs" dxfId="0"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43" customWidth="1"/>
    <col min="8" max="8" width="5.7109375" style="613" customWidth="1"/>
    <col min="9" max="12" width="3" style="732" hidden="1" customWidth="1"/>
    <col min="13" max="13" width="3.42578125" style="732" hidden="1" customWidth="1"/>
    <col min="14" max="14" width="10.28515625" style="732" hidden="1" customWidth="1"/>
    <col min="15" max="15" width="5.28515625" style="732" hidden="1" customWidth="1"/>
    <col min="16" max="16" width="21.28515625" style="733" hidden="1" customWidth="1"/>
    <col min="17" max="17" width="8.42578125" style="732" hidden="1" customWidth="1"/>
    <col min="18" max="18" width="9.140625" style="732" hidden="1" customWidth="1"/>
    <col min="19" max="19" width="18.85546875" style="732" hidden="1" customWidth="1"/>
    <col min="20" max="26" width="9.140625" hidden="1" customWidth="1"/>
    <col min="27" max="27" width="27.140625" style="734" hidden="1" customWidth="1"/>
    <col min="28" max="28" width="8" style="734" hidden="1" customWidth="1"/>
    <col min="29" max="29" width="25.85546875" style="734" hidden="1" customWidth="1"/>
    <col min="30" max="30" width="9" style="734" hidden="1" customWidth="1"/>
    <col min="31" max="31" width="31" style="734" hidden="1" customWidth="1"/>
    <col min="32" max="32" width="6.140625" style="734" hidden="1" customWidth="1"/>
  </cols>
  <sheetData>
    <row r="1" spans="1:32" ht="42" customHeight="1">
      <c r="A1" s="1179" t="s">
        <v>143</v>
      </c>
      <c r="B1" s="1179"/>
      <c r="C1" s="1179"/>
      <c r="D1" s="1179"/>
      <c r="E1" s="1179"/>
      <c r="F1" s="1179"/>
      <c r="G1" s="1179"/>
    </row>
    <row r="2" spans="1:32">
      <c r="A2" s="1180" t="s">
        <v>44</v>
      </c>
      <c r="B2" s="1180"/>
      <c r="C2" s="1180"/>
      <c r="D2" s="1180"/>
      <c r="E2" s="1180"/>
      <c r="F2" s="1180"/>
      <c r="G2" s="1180"/>
    </row>
    <row r="3" spans="1:32" ht="18">
      <c r="A3" s="1181"/>
      <c r="B3" s="1181"/>
      <c r="C3" s="1181"/>
      <c r="D3" s="1181"/>
      <c r="E3" s="1181"/>
      <c r="F3" s="1181"/>
      <c r="G3" s="1181"/>
    </row>
    <row r="4" spans="1:32">
      <c r="B4" s="735"/>
      <c r="C4" s="735"/>
      <c r="D4" s="735"/>
      <c r="E4" s="735"/>
      <c r="F4" s="735"/>
    </row>
    <row r="5" spans="1:32" s="739" customFormat="1">
      <c r="A5" s="1182" t="s">
        <v>2</v>
      </c>
      <c r="B5" s="1182"/>
      <c r="C5" s="522" t="s">
        <v>0</v>
      </c>
      <c r="D5" s="522" t="s">
        <v>46</v>
      </c>
      <c r="E5" s="522" t="s">
        <v>47</v>
      </c>
      <c r="F5" s="522" t="s">
        <v>26</v>
      </c>
      <c r="G5" s="656" t="s">
        <v>27</v>
      </c>
      <c r="H5" s="736"/>
      <c r="I5" s="737"/>
      <c r="J5" s="737"/>
      <c r="K5" s="737"/>
      <c r="L5" s="737"/>
      <c r="M5" s="737"/>
      <c r="N5" s="737"/>
      <c r="O5" s="737"/>
      <c r="P5" s="738"/>
      <c r="Q5" s="737"/>
      <c r="R5" s="737"/>
      <c r="S5" s="737"/>
    </row>
    <row r="6" spans="1:32" s="970" customFormat="1" ht="15.75">
      <c r="A6" s="1175"/>
      <c r="B6" s="1175"/>
      <c r="C6" s="958"/>
      <c r="D6" s="668"/>
      <c r="E6" s="668"/>
      <c r="F6" s="958"/>
      <c r="G6" s="958"/>
      <c r="Q6" s="971"/>
      <c r="R6" s="971"/>
      <c r="S6" s="971"/>
    </row>
    <row r="7" spans="1:32">
      <c r="C7" s="740"/>
      <c r="D7" s="741"/>
      <c r="E7" s="741"/>
      <c r="F7" s="741"/>
      <c r="G7" s="299"/>
      <c r="H7" s="742"/>
    </row>
    <row r="8" spans="1:32" ht="42" customHeight="1">
      <c r="A8" s="743" t="s">
        <v>10</v>
      </c>
      <c r="B8" s="743" t="s">
        <v>144</v>
      </c>
      <c r="C8" s="1176" t="s">
        <v>145</v>
      </c>
      <c r="D8" s="1177"/>
      <c r="E8" s="1178"/>
      <c r="F8" s="743" t="s">
        <v>123</v>
      </c>
      <c r="G8" s="743" t="s">
        <v>43</v>
      </c>
      <c r="H8" s="744"/>
      <c r="P8" s="745">
        <v>1</v>
      </c>
      <c r="AA8" s="734" t="s">
        <v>146</v>
      </c>
      <c r="AC8" s="734" t="s">
        <v>147</v>
      </c>
      <c r="AE8" s="734" t="s">
        <v>148</v>
      </c>
    </row>
    <row r="9" spans="1:32" ht="37.5" customHeight="1">
      <c r="A9" s="1166" t="s">
        <v>149</v>
      </c>
      <c r="B9" s="1167"/>
      <c r="C9" s="1167"/>
      <c r="D9" s="1167"/>
      <c r="E9" s="1167"/>
      <c r="F9" s="1167"/>
      <c r="G9" s="1168"/>
      <c r="AA9" s="746" t="b">
        <v>0</v>
      </c>
      <c r="AB9" s="747"/>
      <c r="AC9" s="746" t="b">
        <v>1</v>
      </c>
      <c r="AD9" s="747"/>
      <c r="AE9" s="746" t="b">
        <v>1</v>
      </c>
      <c r="AF9" s="747"/>
    </row>
    <row r="10" spans="1:32" s="755" customFormat="1" ht="21" customHeight="1">
      <c r="A10" s="748">
        <v>1</v>
      </c>
      <c r="B10" s="749"/>
      <c r="C10" s="1169"/>
      <c r="D10" s="1170"/>
      <c r="E10" s="1171"/>
      <c r="F10" s="750"/>
      <c r="G10" s="750"/>
      <c r="H10" s="751"/>
      <c r="I10" s="752">
        <f t="shared" ref="I10:I25" si="0">LEN(C10)</f>
        <v>0</v>
      </c>
      <c r="J10" s="752">
        <f t="shared" ref="J10:J25" si="1">IF((I10)=0,0,FIND(" ",C10))</f>
        <v>0</v>
      </c>
      <c r="K10" s="752" t="str">
        <f t="shared" ref="K10:K25" si="2">IF(OR(ISERR(J10),I10=0),"",CONCATENATE(UPPER(MID(C10,J10+1,1)),"."))</f>
        <v/>
      </c>
      <c r="L10" s="752">
        <f t="shared" ref="L10:L25" si="3">IF(LEN(C10)=0,0,FIND(" ",C10,J10+1))</f>
        <v>0</v>
      </c>
      <c r="M10" s="752" t="str">
        <f t="shared" ref="M10:M25" si="4">IF(OR(I10=0,ISERR(L10)),"",CONCATENATE(MID(C10,L10+1,1),"."))</f>
        <v/>
      </c>
      <c r="N10" s="752" t="str">
        <f t="shared" ref="N10:N25" si="5">IF(C10="","",IF(ISERR(J10),UPPER(C10),UPPER(MID(C10,1,J10-1))))</f>
        <v/>
      </c>
      <c r="O10" s="752" t="str">
        <f t="shared" ref="O10:O25" si="6">CONCATENATE(K10,M10)</f>
        <v/>
      </c>
      <c r="P10" s="753" t="str">
        <f t="shared" ref="P10:P25" si="7">IF(N10="","",N10)</f>
        <v/>
      </c>
      <c r="Q10" s="752" t="str">
        <f t="shared" ref="Q10:Q25" si="8">IF(LEN(C10)&lt;2,"",IF(ISERR(J10),"",IF(ISERR(L10),UPPER(MID(C10,J10,I10-J10+1)),UPPER(MID(C10,J10,L10-J10)))))</f>
        <v/>
      </c>
      <c r="R10" s="754">
        <v>0</v>
      </c>
      <c r="S10" s="752" t="str">
        <f t="shared" ref="S10:S25" si="9">IF(R10&gt;1,CONCATENATE(N10,Q10),N10)</f>
        <v/>
      </c>
      <c r="AA10" s="1160" t="s">
        <v>150</v>
      </c>
      <c r="AB10" s="1161" t="s">
        <v>38</v>
      </c>
      <c r="AC10" s="1160" t="s">
        <v>151</v>
      </c>
      <c r="AD10" s="1162" t="s">
        <v>38</v>
      </c>
      <c r="AE10" s="1183" t="s">
        <v>152</v>
      </c>
      <c r="AF10" s="1184" t="s">
        <v>38</v>
      </c>
    </row>
    <row r="11" spans="1:32" s="755" customFormat="1" ht="21" customHeight="1">
      <c r="A11" s="756">
        <v>2</v>
      </c>
      <c r="B11" s="757"/>
      <c r="C11" s="1163"/>
      <c r="D11" s="1164"/>
      <c r="E11" s="1165"/>
      <c r="F11" s="758"/>
      <c r="G11" s="758"/>
      <c r="H11" s="751"/>
      <c r="I11" s="752">
        <f t="shared" si="0"/>
        <v>0</v>
      </c>
      <c r="J11" s="752">
        <f t="shared" si="1"/>
        <v>0</v>
      </c>
      <c r="K11" s="752" t="str">
        <f t="shared" si="2"/>
        <v/>
      </c>
      <c r="L11" s="752">
        <f t="shared" si="3"/>
        <v>0</v>
      </c>
      <c r="M11" s="752" t="str">
        <f t="shared" si="4"/>
        <v/>
      </c>
      <c r="N11" s="752" t="str">
        <f t="shared" si="5"/>
        <v/>
      </c>
      <c r="O11" s="752" t="str">
        <f t="shared" si="6"/>
        <v/>
      </c>
      <c r="P11" s="753" t="str">
        <f t="shared" si="7"/>
        <v/>
      </c>
      <c r="Q11" s="752" t="str">
        <f t="shared" si="8"/>
        <v/>
      </c>
      <c r="R11" s="754">
        <v>0</v>
      </c>
      <c r="S11" s="752" t="str">
        <f t="shared" si="9"/>
        <v/>
      </c>
      <c r="AA11" s="1160"/>
      <c r="AB11" s="1161"/>
      <c r="AC11" s="1160"/>
      <c r="AD11" s="1162"/>
      <c r="AE11" s="1160"/>
      <c r="AF11" s="1161"/>
    </row>
    <row r="12" spans="1:32" s="755" customFormat="1" ht="21" customHeight="1">
      <c r="A12" s="756">
        <v>3</v>
      </c>
      <c r="B12" s="757"/>
      <c r="C12" s="1163"/>
      <c r="D12" s="1164"/>
      <c r="E12" s="1165"/>
      <c r="F12" s="758"/>
      <c r="G12" s="758"/>
      <c r="H12" s="751"/>
      <c r="I12" s="752">
        <f t="shared" si="0"/>
        <v>0</v>
      </c>
      <c r="J12" s="752">
        <f t="shared" si="1"/>
        <v>0</v>
      </c>
      <c r="K12" s="752" t="str">
        <f t="shared" si="2"/>
        <v/>
      </c>
      <c r="L12" s="752">
        <f t="shared" si="3"/>
        <v>0</v>
      </c>
      <c r="M12" s="752" t="str">
        <f t="shared" si="4"/>
        <v/>
      </c>
      <c r="N12" s="752" t="str">
        <f t="shared" si="5"/>
        <v/>
      </c>
      <c r="O12" s="752" t="str">
        <f t="shared" si="6"/>
        <v/>
      </c>
      <c r="P12" s="753" t="str">
        <f t="shared" si="7"/>
        <v/>
      </c>
      <c r="Q12" s="752" t="str">
        <f t="shared" si="8"/>
        <v/>
      </c>
      <c r="R12" s="754">
        <v>0</v>
      </c>
      <c r="S12" s="752" t="str">
        <f t="shared" si="9"/>
        <v/>
      </c>
      <c r="AA12" s="1160" t="s">
        <v>150</v>
      </c>
      <c r="AB12" s="1161" t="s">
        <v>38</v>
      </c>
      <c r="AC12" s="752"/>
      <c r="AD12" s="752"/>
      <c r="AE12" s="759"/>
      <c r="AF12" s="760"/>
    </row>
    <row r="13" spans="1:32" s="755" customFormat="1" ht="21" customHeight="1">
      <c r="A13" s="756">
        <v>4</v>
      </c>
      <c r="B13" s="757"/>
      <c r="C13" s="1163"/>
      <c r="D13" s="1164"/>
      <c r="E13" s="1165"/>
      <c r="F13" s="758"/>
      <c r="G13" s="758"/>
      <c r="H13" s="751"/>
      <c r="I13" s="752">
        <f t="shared" si="0"/>
        <v>0</v>
      </c>
      <c r="J13" s="752">
        <f t="shared" si="1"/>
        <v>0</v>
      </c>
      <c r="K13" s="752" t="str">
        <f t="shared" si="2"/>
        <v/>
      </c>
      <c r="L13" s="752">
        <f t="shared" si="3"/>
        <v>0</v>
      </c>
      <c r="M13" s="752" t="str">
        <f t="shared" si="4"/>
        <v/>
      </c>
      <c r="N13" s="752" t="str">
        <f t="shared" si="5"/>
        <v/>
      </c>
      <c r="O13" s="752" t="str">
        <f t="shared" si="6"/>
        <v/>
      </c>
      <c r="P13" s="753" t="str">
        <f t="shared" si="7"/>
        <v/>
      </c>
      <c r="Q13" s="752" t="str">
        <f t="shared" si="8"/>
        <v/>
      </c>
      <c r="R13" s="754">
        <v>0</v>
      </c>
      <c r="S13" s="752" t="str">
        <f t="shared" si="9"/>
        <v/>
      </c>
      <c r="AA13" s="1160"/>
      <c r="AB13" s="1161"/>
      <c r="AC13" s="752"/>
      <c r="AD13" s="752"/>
      <c r="AE13" s="759"/>
      <c r="AF13" s="760"/>
    </row>
    <row r="14" spans="1:32" s="755" customFormat="1" ht="21" customHeight="1">
      <c r="A14" s="756">
        <v>5</v>
      </c>
      <c r="B14" s="757"/>
      <c r="C14" s="1163"/>
      <c r="D14" s="1164"/>
      <c r="E14" s="1165"/>
      <c r="F14" s="758"/>
      <c r="G14" s="758"/>
      <c r="H14" s="751"/>
      <c r="I14" s="752">
        <f t="shared" si="0"/>
        <v>0</v>
      </c>
      <c r="J14" s="752">
        <f t="shared" si="1"/>
        <v>0</v>
      </c>
      <c r="K14" s="752" t="str">
        <f t="shared" si="2"/>
        <v/>
      </c>
      <c r="L14" s="752">
        <f t="shared" si="3"/>
        <v>0</v>
      </c>
      <c r="M14" s="752" t="str">
        <f t="shared" si="4"/>
        <v/>
      </c>
      <c r="N14" s="752" t="str">
        <f t="shared" si="5"/>
        <v/>
      </c>
      <c r="O14" s="752" t="str">
        <f t="shared" si="6"/>
        <v/>
      </c>
      <c r="P14" s="753" t="str">
        <f t="shared" si="7"/>
        <v/>
      </c>
      <c r="Q14" s="752" t="str">
        <f t="shared" si="8"/>
        <v/>
      </c>
      <c r="R14" s="754">
        <v>0</v>
      </c>
      <c r="S14" s="752" t="str">
        <f t="shared" si="9"/>
        <v/>
      </c>
      <c r="AA14" s="1160" t="s">
        <v>150</v>
      </c>
      <c r="AB14" s="1161" t="s">
        <v>38</v>
      </c>
      <c r="AC14" s="1160" t="s">
        <v>151</v>
      </c>
      <c r="AD14" s="1162" t="s">
        <v>38</v>
      </c>
      <c r="AE14" s="1160" t="s">
        <v>152</v>
      </c>
      <c r="AF14" s="1161" t="s">
        <v>38</v>
      </c>
    </row>
    <row r="15" spans="1:32" s="755" customFormat="1" ht="21" customHeight="1">
      <c r="A15" s="756">
        <v>6</v>
      </c>
      <c r="B15" s="757"/>
      <c r="C15" s="1163"/>
      <c r="D15" s="1164"/>
      <c r="E15" s="1165"/>
      <c r="F15" s="758"/>
      <c r="G15" s="758"/>
      <c r="H15" s="751"/>
      <c r="I15" s="752">
        <f t="shared" si="0"/>
        <v>0</v>
      </c>
      <c r="J15" s="752">
        <f t="shared" si="1"/>
        <v>0</v>
      </c>
      <c r="K15" s="752" t="str">
        <f t="shared" si="2"/>
        <v/>
      </c>
      <c r="L15" s="752">
        <f t="shared" si="3"/>
        <v>0</v>
      </c>
      <c r="M15" s="752" t="str">
        <f t="shared" si="4"/>
        <v/>
      </c>
      <c r="N15" s="752" t="str">
        <f t="shared" si="5"/>
        <v/>
      </c>
      <c r="O15" s="752" t="str">
        <f t="shared" si="6"/>
        <v/>
      </c>
      <c r="P15" s="753" t="str">
        <f t="shared" si="7"/>
        <v/>
      </c>
      <c r="Q15" s="752" t="str">
        <f t="shared" si="8"/>
        <v/>
      </c>
      <c r="R15" s="754">
        <v>0</v>
      </c>
      <c r="S15" s="752" t="str">
        <f t="shared" si="9"/>
        <v/>
      </c>
      <c r="AA15" s="1160"/>
      <c r="AB15" s="1161"/>
      <c r="AC15" s="1160"/>
      <c r="AD15" s="1162"/>
      <c r="AE15" s="1160"/>
      <c r="AF15" s="1161"/>
    </row>
    <row r="16" spans="1:32" s="755" customFormat="1" ht="21" customHeight="1">
      <c r="A16" s="756">
        <v>7</v>
      </c>
      <c r="B16" s="757"/>
      <c r="C16" s="1163"/>
      <c r="D16" s="1164"/>
      <c r="E16" s="1165"/>
      <c r="F16" s="758"/>
      <c r="G16" s="758"/>
      <c r="H16" s="751"/>
      <c r="I16" s="752">
        <f t="shared" si="0"/>
        <v>0</v>
      </c>
      <c r="J16" s="752">
        <f t="shared" si="1"/>
        <v>0</v>
      </c>
      <c r="K16" s="752" t="str">
        <f t="shared" si="2"/>
        <v/>
      </c>
      <c r="L16" s="752">
        <f t="shared" si="3"/>
        <v>0</v>
      </c>
      <c r="M16" s="752" t="str">
        <f t="shared" si="4"/>
        <v/>
      </c>
      <c r="N16" s="752" t="str">
        <f t="shared" si="5"/>
        <v/>
      </c>
      <c r="O16" s="752" t="str">
        <f t="shared" si="6"/>
        <v/>
      </c>
      <c r="P16" s="753" t="str">
        <f t="shared" si="7"/>
        <v/>
      </c>
      <c r="Q16" s="752" t="str">
        <f t="shared" si="8"/>
        <v/>
      </c>
      <c r="R16" s="754">
        <v>0</v>
      </c>
      <c r="S16" s="752" t="str">
        <f t="shared" si="9"/>
        <v/>
      </c>
      <c r="AA16" s="1160" t="s">
        <v>150</v>
      </c>
      <c r="AB16" s="1161" t="s">
        <v>38</v>
      </c>
      <c r="AC16" s="752"/>
      <c r="AD16" s="752"/>
      <c r="AE16" s="759"/>
      <c r="AF16" s="760"/>
    </row>
    <row r="17" spans="1:32" s="755" customFormat="1" ht="21" customHeight="1">
      <c r="A17" s="756">
        <v>8</v>
      </c>
      <c r="B17" s="757"/>
      <c r="C17" s="1163"/>
      <c r="D17" s="1164"/>
      <c r="E17" s="1165"/>
      <c r="F17" s="758"/>
      <c r="G17" s="758"/>
      <c r="H17" s="751"/>
      <c r="I17" s="752">
        <f t="shared" si="0"/>
        <v>0</v>
      </c>
      <c r="J17" s="752">
        <f t="shared" si="1"/>
        <v>0</v>
      </c>
      <c r="K17" s="752" t="str">
        <f t="shared" si="2"/>
        <v/>
      </c>
      <c r="L17" s="752">
        <f t="shared" si="3"/>
        <v>0</v>
      </c>
      <c r="M17" s="752" t="str">
        <f t="shared" si="4"/>
        <v/>
      </c>
      <c r="N17" s="752" t="str">
        <f t="shared" si="5"/>
        <v/>
      </c>
      <c r="O17" s="752" t="str">
        <f t="shared" si="6"/>
        <v/>
      </c>
      <c r="P17" s="753" t="str">
        <f t="shared" si="7"/>
        <v/>
      </c>
      <c r="Q17" s="752" t="str">
        <f t="shared" si="8"/>
        <v/>
      </c>
      <c r="R17" s="754">
        <v>0</v>
      </c>
      <c r="S17" s="752" t="str">
        <f t="shared" si="9"/>
        <v/>
      </c>
      <c r="AA17" s="1160"/>
      <c r="AB17" s="1161"/>
      <c r="AC17" s="752"/>
      <c r="AD17" s="752"/>
      <c r="AE17" s="759"/>
      <c r="AF17" s="760"/>
    </row>
    <row r="18" spans="1:32" s="755" customFormat="1" ht="21" customHeight="1">
      <c r="A18" s="756">
        <v>9</v>
      </c>
      <c r="B18" s="757"/>
      <c r="C18" s="1163"/>
      <c r="D18" s="1164"/>
      <c r="E18" s="1165"/>
      <c r="F18" s="758"/>
      <c r="G18" s="758"/>
      <c r="H18" s="751"/>
      <c r="I18" s="752">
        <f t="shared" si="0"/>
        <v>0</v>
      </c>
      <c r="J18" s="752">
        <f t="shared" si="1"/>
        <v>0</v>
      </c>
      <c r="K18" s="752" t="str">
        <f t="shared" si="2"/>
        <v/>
      </c>
      <c r="L18" s="752">
        <f t="shared" si="3"/>
        <v>0</v>
      </c>
      <c r="M18" s="752" t="str">
        <f t="shared" si="4"/>
        <v/>
      </c>
      <c r="N18" s="752" t="str">
        <f t="shared" si="5"/>
        <v/>
      </c>
      <c r="O18" s="752" t="str">
        <f t="shared" si="6"/>
        <v/>
      </c>
      <c r="P18" s="753" t="str">
        <f t="shared" si="7"/>
        <v/>
      </c>
      <c r="Q18" s="752" t="str">
        <f t="shared" si="8"/>
        <v/>
      </c>
      <c r="R18" s="754">
        <v>0</v>
      </c>
      <c r="S18" s="752" t="str">
        <f t="shared" si="9"/>
        <v/>
      </c>
      <c r="AA18" s="1160" t="s">
        <v>150</v>
      </c>
      <c r="AB18" s="1161" t="s">
        <v>38</v>
      </c>
      <c r="AC18" s="1160" t="s">
        <v>151</v>
      </c>
      <c r="AD18" s="1162" t="s">
        <v>38</v>
      </c>
      <c r="AE18" s="1160" t="s">
        <v>152</v>
      </c>
      <c r="AF18" s="1161" t="s">
        <v>38</v>
      </c>
    </row>
    <row r="19" spans="1:32" s="755" customFormat="1" ht="21" customHeight="1">
      <c r="A19" s="756">
        <v>10</v>
      </c>
      <c r="B19" s="757"/>
      <c r="C19" s="1163"/>
      <c r="D19" s="1164"/>
      <c r="E19" s="1165"/>
      <c r="F19" s="758"/>
      <c r="G19" s="758"/>
      <c r="H19" s="751"/>
      <c r="I19" s="752">
        <f t="shared" si="0"/>
        <v>0</v>
      </c>
      <c r="J19" s="752">
        <f t="shared" si="1"/>
        <v>0</v>
      </c>
      <c r="K19" s="752" t="str">
        <f t="shared" si="2"/>
        <v/>
      </c>
      <c r="L19" s="752">
        <f t="shared" si="3"/>
        <v>0</v>
      </c>
      <c r="M19" s="752" t="str">
        <f t="shared" si="4"/>
        <v/>
      </c>
      <c r="N19" s="752" t="str">
        <f t="shared" si="5"/>
        <v/>
      </c>
      <c r="O19" s="752" t="str">
        <f t="shared" si="6"/>
        <v/>
      </c>
      <c r="P19" s="753" t="str">
        <f t="shared" si="7"/>
        <v/>
      </c>
      <c r="Q19" s="752" t="str">
        <f t="shared" si="8"/>
        <v/>
      </c>
      <c r="R19" s="754">
        <v>0</v>
      </c>
      <c r="S19" s="752" t="str">
        <f t="shared" si="9"/>
        <v/>
      </c>
      <c r="AA19" s="1160"/>
      <c r="AB19" s="1161"/>
      <c r="AC19" s="1160"/>
      <c r="AD19" s="1162"/>
      <c r="AE19" s="1160"/>
      <c r="AF19" s="1161"/>
    </row>
    <row r="20" spans="1:32" s="755" customFormat="1" ht="21" customHeight="1">
      <c r="A20" s="756">
        <v>11</v>
      </c>
      <c r="B20" s="757"/>
      <c r="C20" s="1163"/>
      <c r="D20" s="1164"/>
      <c r="E20" s="1165"/>
      <c r="F20" s="758"/>
      <c r="G20" s="758"/>
      <c r="H20" s="751"/>
      <c r="I20" s="752">
        <f t="shared" si="0"/>
        <v>0</v>
      </c>
      <c r="J20" s="752">
        <f t="shared" si="1"/>
        <v>0</v>
      </c>
      <c r="K20" s="752" t="str">
        <f t="shared" si="2"/>
        <v/>
      </c>
      <c r="L20" s="752">
        <f t="shared" si="3"/>
        <v>0</v>
      </c>
      <c r="M20" s="752" t="str">
        <f t="shared" si="4"/>
        <v/>
      </c>
      <c r="N20" s="752" t="str">
        <f t="shared" si="5"/>
        <v/>
      </c>
      <c r="O20" s="752" t="str">
        <f t="shared" si="6"/>
        <v/>
      </c>
      <c r="P20" s="753" t="str">
        <f t="shared" si="7"/>
        <v/>
      </c>
      <c r="Q20" s="752" t="str">
        <f t="shared" si="8"/>
        <v/>
      </c>
      <c r="R20" s="754">
        <v>0</v>
      </c>
      <c r="S20" s="752" t="str">
        <f t="shared" si="9"/>
        <v/>
      </c>
      <c r="AA20" s="1160" t="s">
        <v>150</v>
      </c>
      <c r="AB20" s="1161" t="s">
        <v>38</v>
      </c>
      <c r="AC20" s="752"/>
      <c r="AD20" s="752"/>
      <c r="AE20" s="1160"/>
      <c r="AF20" s="659"/>
    </row>
    <row r="21" spans="1:32" s="755" customFormat="1" ht="21" customHeight="1">
      <c r="A21" s="756">
        <v>12</v>
      </c>
      <c r="B21" s="757"/>
      <c r="C21" s="1163"/>
      <c r="D21" s="1164"/>
      <c r="E21" s="1165"/>
      <c r="F21" s="758"/>
      <c r="G21" s="758"/>
      <c r="H21" s="751"/>
      <c r="I21" s="752">
        <f t="shared" si="0"/>
        <v>0</v>
      </c>
      <c r="J21" s="752">
        <f t="shared" si="1"/>
        <v>0</v>
      </c>
      <c r="K21" s="752" t="str">
        <f t="shared" si="2"/>
        <v/>
      </c>
      <c r="L21" s="752">
        <f t="shared" si="3"/>
        <v>0</v>
      </c>
      <c r="M21" s="752" t="str">
        <f t="shared" si="4"/>
        <v/>
      </c>
      <c r="N21" s="752" t="str">
        <f t="shared" si="5"/>
        <v/>
      </c>
      <c r="O21" s="752" t="str">
        <f t="shared" si="6"/>
        <v/>
      </c>
      <c r="P21" s="753" t="str">
        <f t="shared" si="7"/>
        <v/>
      </c>
      <c r="Q21" s="752" t="str">
        <f t="shared" si="8"/>
        <v/>
      </c>
      <c r="R21" s="754">
        <v>0</v>
      </c>
      <c r="S21" s="752" t="str">
        <f t="shared" si="9"/>
        <v/>
      </c>
      <c r="AA21" s="1160"/>
      <c r="AB21" s="1161"/>
      <c r="AC21" s="752"/>
      <c r="AD21" s="752"/>
      <c r="AE21" s="1160"/>
      <c r="AF21" s="659"/>
    </row>
    <row r="22" spans="1:32" s="755" customFormat="1" ht="21" customHeight="1">
      <c r="A22" s="756">
        <v>13</v>
      </c>
      <c r="B22" s="757"/>
      <c r="C22" s="1163"/>
      <c r="D22" s="1164"/>
      <c r="E22" s="1165"/>
      <c r="F22" s="758"/>
      <c r="G22" s="758"/>
      <c r="H22" s="751"/>
      <c r="I22" s="752">
        <f t="shared" si="0"/>
        <v>0</v>
      </c>
      <c r="J22" s="752">
        <f t="shared" si="1"/>
        <v>0</v>
      </c>
      <c r="K22" s="752" t="str">
        <f t="shared" si="2"/>
        <v/>
      </c>
      <c r="L22" s="752">
        <f t="shared" si="3"/>
        <v>0</v>
      </c>
      <c r="M22" s="752" t="str">
        <f t="shared" si="4"/>
        <v/>
      </c>
      <c r="N22" s="752" t="str">
        <f t="shared" si="5"/>
        <v/>
      </c>
      <c r="O22" s="752" t="str">
        <f t="shared" si="6"/>
        <v/>
      </c>
      <c r="P22" s="753" t="str">
        <f t="shared" si="7"/>
        <v/>
      </c>
      <c r="Q22" s="752" t="str">
        <f t="shared" si="8"/>
        <v/>
      </c>
      <c r="R22" s="754">
        <v>0</v>
      </c>
      <c r="S22" s="752" t="str">
        <f t="shared" si="9"/>
        <v/>
      </c>
      <c r="AA22" s="1160" t="s">
        <v>150</v>
      </c>
      <c r="AB22" s="1161" t="s">
        <v>38</v>
      </c>
      <c r="AC22" s="1160" t="s">
        <v>151</v>
      </c>
      <c r="AD22" s="1162" t="s">
        <v>38</v>
      </c>
      <c r="AE22" s="1160" t="s">
        <v>152</v>
      </c>
      <c r="AF22" s="1161" t="s">
        <v>38</v>
      </c>
    </row>
    <row r="23" spans="1:32" s="755" customFormat="1" ht="21" customHeight="1">
      <c r="A23" s="756">
        <v>14</v>
      </c>
      <c r="B23" s="757"/>
      <c r="C23" s="1163"/>
      <c r="D23" s="1164"/>
      <c r="E23" s="1165"/>
      <c r="F23" s="758"/>
      <c r="G23" s="758"/>
      <c r="H23" s="751"/>
      <c r="I23" s="752">
        <f t="shared" si="0"/>
        <v>0</v>
      </c>
      <c r="J23" s="752">
        <f t="shared" si="1"/>
        <v>0</v>
      </c>
      <c r="K23" s="752" t="str">
        <f t="shared" si="2"/>
        <v/>
      </c>
      <c r="L23" s="752">
        <f t="shared" si="3"/>
        <v>0</v>
      </c>
      <c r="M23" s="752" t="str">
        <f t="shared" si="4"/>
        <v/>
      </c>
      <c r="N23" s="752" t="str">
        <f t="shared" si="5"/>
        <v/>
      </c>
      <c r="O23" s="752" t="str">
        <f t="shared" si="6"/>
        <v/>
      </c>
      <c r="P23" s="753" t="str">
        <f t="shared" si="7"/>
        <v/>
      </c>
      <c r="Q23" s="752" t="str">
        <f t="shared" si="8"/>
        <v/>
      </c>
      <c r="R23" s="754">
        <v>0</v>
      </c>
      <c r="S23" s="752" t="str">
        <f t="shared" si="9"/>
        <v/>
      </c>
      <c r="AA23" s="1160"/>
      <c r="AB23" s="1161"/>
      <c r="AC23" s="1160"/>
      <c r="AD23" s="1162"/>
      <c r="AE23" s="1160"/>
      <c r="AF23" s="1161"/>
    </row>
    <row r="24" spans="1:32" s="755" customFormat="1" ht="21" customHeight="1">
      <c r="A24" s="756">
        <v>15</v>
      </c>
      <c r="B24" s="757"/>
      <c r="C24" s="1163"/>
      <c r="D24" s="1164"/>
      <c r="E24" s="1165"/>
      <c r="F24" s="758"/>
      <c r="G24" s="758"/>
      <c r="H24" s="751"/>
      <c r="I24" s="752">
        <f t="shared" si="0"/>
        <v>0</v>
      </c>
      <c r="J24" s="752">
        <f t="shared" si="1"/>
        <v>0</v>
      </c>
      <c r="K24" s="752" t="str">
        <f t="shared" si="2"/>
        <v/>
      </c>
      <c r="L24" s="752">
        <f t="shared" si="3"/>
        <v>0</v>
      </c>
      <c r="M24" s="752" t="str">
        <f t="shared" si="4"/>
        <v/>
      </c>
      <c r="N24" s="752" t="str">
        <f t="shared" si="5"/>
        <v/>
      </c>
      <c r="O24" s="752" t="str">
        <f t="shared" si="6"/>
        <v/>
      </c>
      <c r="P24" s="753" t="str">
        <f t="shared" si="7"/>
        <v/>
      </c>
      <c r="Q24" s="752" t="str">
        <f t="shared" si="8"/>
        <v/>
      </c>
      <c r="R24" s="754">
        <v>0</v>
      </c>
      <c r="S24" s="752" t="str">
        <f t="shared" si="9"/>
        <v/>
      </c>
      <c r="AA24" s="1160" t="s">
        <v>150</v>
      </c>
      <c r="AB24" s="1161" t="s">
        <v>38</v>
      </c>
      <c r="AC24" s="752"/>
      <c r="AD24" s="752"/>
      <c r="AE24" s="1160"/>
      <c r="AF24" s="659"/>
    </row>
    <row r="25" spans="1:32" s="755" customFormat="1" ht="21" customHeight="1">
      <c r="A25" s="969">
        <v>16</v>
      </c>
      <c r="B25" s="967"/>
      <c r="C25" s="1172"/>
      <c r="D25" s="1173"/>
      <c r="E25" s="1174"/>
      <c r="F25" s="966"/>
      <c r="G25" s="966"/>
      <c r="H25" s="751"/>
      <c r="I25" s="752">
        <f t="shared" si="0"/>
        <v>0</v>
      </c>
      <c r="J25" s="752">
        <f t="shared" si="1"/>
        <v>0</v>
      </c>
      <c r="K25" s="752" t="str">
        <f t="shared" si="2"/>
        <v/>
      </c>
      <c r="L25" s="752">
        <f t="shared" si="3"/>
        <v>0</v>
      </c>
      <c r="M25" s="752" t="str">
        <f t="shared" si="4"/>
        <v/>
      </c>
      <c r="N25" s="752" t="str">
        <f t="shared" si="5"/>
        <v/>
      </c>
      <c r="O25" s="752" t="str">
        <f t="shared" si="6"/>
        <v/>
      </c>
      <c r="P25" s="753" t="str">
        <f t="shared" si="7"/>
        <v/>
      </c>
      <c r="Q25" s="752" t="str">
        <f t="shared" si="8"/>
        <v/>
      </c>
      <c r="R25" s="754">
        <v>0</v>
      </c>
      <c r="S25" s="752" t="str">
        <f t="shared" si="9"/>
        <v/>
      </c>
      <c r="AA25" s="1160"/>
      <c r="AB25" s="1161"/>
      <c r="AC25" s="752"/>
      <c r="AD25" s="752"/>
      <c r="AE25" s="1160"/>
      <c r="AF25" s="659"/>
    </row>
    <row r="26" spans="1:32" ht="37.5" customHeight="1">
      <c r="A26" s="1166" t="s">
        <v>153</v>
      </c>
      <c r="B26" s="1167"/>
      <c r="C26" s="1167"/>
      <c r="D26" s="1167"/>
      <c r="E26" s="1167"/>
      <c r="F26" s="1167"/>
      <c r="G26" s="1168"/>
      <c r="Q26" s="752"/>
      <c r="R26" s="754"/>
      <c r="S26" s="752"/>
      <c r="AA26" s="1160" t="s">
        <v>150</v>
      </c>
      <c r="AB26" s="1161" t="s">
        <v>38</v>
      </c>
      <c r="AC26" s="1160" t="s">
        <v>151</v>
      </c>
      <c r="AD26" s="1162" t="s">
        <v>38</v>
      </c>
      <c r="AE26" s="1160"/>
      <c r="AF26" s="761"/>
    </row>
    <row r="27" spans="1:32" s="755" customFormat="1" ht="21" customHeight="1">
      <c r="A27" s="762">
        <v>1</v>
      </c>
      <c r="B27" s="749"/>
      <c r="C27" s="1169"/>
      <c r="D27" s="1170"/>
      <c r="E27" s="1171"/>
      <c r="F27" s="750"/>
      <c r="G27" s="750"/>
      <c r="H27" s="751"/>
      <c r="I27" s="752">
        <f t="shared" ref="I27:I34" si="10">LEN(C27)</f>
        <v>0</v>
      </c>
      <c r="J27" s="752">
        <f t="shared" ref="J27:J34" si="11">IF((I27)=0,0,FIND(" ",C27))</f>
        <v>0</v>
      </c>
      <c r="K27" s="752" t="str">
        <f t="shared" ref="K27:K34" si="12">IF(OR(ISERR(J27),I27=0),"",CONCATENATE(UPPER(MID(C27,J27+1,1)),"."))</f>
        <v/>
      </c>
      <c r="L27" s="752">
        <f t="shared" ref="L27:L34" si="13">IF(LEN(C27)=0,0,FIND(" ",C27,J27+1))</f>
        <v>0</v>
      </c>
      <c r="M27" s="752" t="str">
        <f t="shared" ref="M27:M34" si="14">IF(OR(I27=0,ISERR(L27)),"",CONCATENATE(MID(C27,L27+1,1),"."))</f>
        <v/>
      </c>
      <c r="N27" s="752" t="str">
        <f t="shared" ref="N27:N34" si="15">IF(C27="","",IF(ISERR(J27),UPPER(C27),UPPER(MID(C27,1,J27-1))))</f>
        <v/>
      </c>
      <c r="O27" s="752" t="str">
        <f t="shared" ref="O27:O34" si="16">CONCATENATE(K27,M27)</f>
        <v/>
      </c>
      <c r="P27" s="753" t="str">
        <f t="shared" ref="P27:P34" si="17">IF(N27="","",N27)</f>
        <v/>
      </c>
      <c r="Q27" s="752" t="str">
        <f t="shared" ref="Q27:Q34" si="18">IF(LEN(C27)&lt;2,"",IF(ISERR(J27),"",IF(ISERR(L27),UPPER(MID(C27,J27,I27-J27+1)),UPPER(MID(C27,J27,L27-J27)))))</f>
        <v/>
      </c>
      <c r="R27" s="754">
        <v>0</v>
      </c>
      <c r="S27" s="752" t="str">
        <f t="shared" ref="S27:S34" si="19">IF(R27&gt;1,CONCATENATE(N27,Q27),N27)</f>
        <v/>
      </c>
      <c r="AA27" s="1160"/>
      <c r="AB27" s="1161"/>
      <c r="AC27" s="1160"/>
      <c r="AD27" s="1162"/>
      <c r="AE27" s="1160"/>
      <c r="AF27" s="659"/>
    </row>
    <row r="28" spans="1:32" s="755" customFormat="1" ht="21" customHeight="1">
      <c r="A28" s="763">
        <v>2</v>
      </c>
      <c r="B28" s="757"/>
      <c r="C28" s="1163"/>
      <c r="D28" s="1164"/>
      <c r="E28" s="1165"/>
      <c r="F28" s="758"/>
      <c r="G28" s="758"/>
      <c r="H28" s="751"/>
      <c r="I28" s="752">
        <f t="shared" si="10"/>
        <v>0</v>
      </c>
      <c r="J28" s="752">
        <f t="shared" si="11"/>
        <v>0</v>
      </c>
      <c r="K28" s="752" t="str">
        <f t="shared" si="12"/>
        <v/>
      </c>
      <c r="L28" s="752">
        <f t="shared" si="13"/>
        <v>0</v>
      </c>
      <c r="M28" s="752" t="str">
        <f t="shared" si="14"/>
        <v/>
      </c>
      <c r="N28" s="752" t="str">
        <f t="shared" si="15"/>
        <v/>
      </c>
      <c r="O28" s="752" t="str">
        <f t="shared" si="16"/>
        <v/>
      </c>
      <c r="P28" s="753" t="str">
        <f t="shared" si="17"/>
        <v/>
      </c>
      <c r="Q28" s="752" t="str">
        <f t="shared" si="18"/>
        <v/>
      </c>
      <c r="R28" s="754">
        <v>0</v>
      </c>
      <c r="S28" s="752" t="str">
        <f t="shared" si="19"/>
        <v/>
      </c>
      <c r="AA28" s="1160" t="s">
        <v>150</v>
      </c>
      <c r="AB28" s="1161" t="s">
        <v>38</v>
      </c>
      <c r="AC28" s="1160"/>
      <c r="AD28" s="1162"/>
      <c r="AE28" s="1160"/>
      <c r="AF28" s="659"/>
    </row>
    <row r="29" spans="1:32" s="755" customFormat="1" ht="21" customHeight="1">
      <c r="A29" s="763">
        <v>3</v>
      </c>
      <c r="B29" s="757"/>
      <c r="C29" s="1163"/>
      <c r="D29" s="1164"/>
      <c r="E29" s="1165"/>
      <c r="F29" s="758"/>
      <c r="G29" s="758"/>
      <c r="H29" s="751"/>
      <c r="I29" s="752">
        <f t="shared" si="10"/>
        <v>0</v>
      </c>
      <c r="J29" s="752">
        <f t="shared" si="11"/>
        <v>0</v>
      </c>
      <c r="K29" s="752" t="str">
        <f t="shared" si="12"/>
        <v/>
      </c>
      <c r="L29" s="752">
        <f t="shared" si="13"/>
        <v>0</v>
      </c>
      <c r="M29" s="752" t="str">
        <f t="shared" si="14"/>
        <v/>
      </c>
      <c r="N29" s="752" t="str">
        <f t="shared" si="15"/>
        <v/>
      </c>
      <c r="O29" s="752" t="str">
        <f t="shared" si="16"/>
        <v/>
      </c>
      <c r="P29" s="753" t="str">
        <f t="shared" si="17"/>
        <v/>
      </c>
      <c r="Q29" s="752" t="str">
        <f t="shared" si="18"/>
        <v/>
      </c>
      <c r="R29" s="754">
        <v>0</v>
      </c>
      <c r="S29" s="752" t="str">
        <f t="shared" si="19"/>
        <v/>
      </c>
      <c r="AA29" s="1160"/>
      <c r="AB29" s="1161"/>
      <c r="AC29" s="1160"/>
      <c r="AD29" s="1162"/>
      <c r="AE29" s="1160"/>
      <c r="AF29" s="659"/>
    </row>
    <row r="30" spans="1:32" s="755" customFormat="1" ht="21" customHeight="1">
      <c r="A30" s="763">
        <v>4</v>
      </c>
      <c r="B30" s="757"/>
      <c r="C30" s="1163"/>
      <c r="D30" s="1164"/>
      <c r="E30" s="1165"/>
      <c r="F30" s="758"/>
      <c r="G30" s="758"/>
      <c r="H30" s="751"/>
      <c r="I30" s="752">
        <f t="shared" si="10"/>
        <v>0</v>
      </c>
      <c r="J30" s="752">
        <f t="shared" si="11"/>
        <v>0</v>
      </c>
      <c r="K30" s="752" t="str">
        <f t="shared" si="12"/>
        <v/>
      </c>
      <c r="L30" s="752">
        <f t="shared" si="13"/>
        <v>0</v>
      </c>
      <c r="M30" s="752" t="str">
        <f t="shared" si="14"/>
        <v/>
      </c>
      <c r="N30" s="752" t="str">
        <f t="shared" si="15"/>
        <v/>
      </c>
      <c r="O30" s="752" t="str">
        <f t="shared" si="16"/>
        <v/>
      </c>
      <c r="P30" s="753" t="str">
        <f t="shared" si="17"/>
        <v/>
      </c>
      <c r="Q30" s="752" t="str">
        <f t="shared" si="18"/>
        <v/>
      </c>
      <c r="R30" s="754">
        <v>0</v>
      </c>
      <c r="S30" s="752" t="str">
        <f t="shared" si="19"/>
        <v/>
      </c>
      <c r="AA30" s="1160" t="s">
        <v>150</v>
      </c>
      <c r="AB30" s="1161" t="s">
        <v>38</v>
      </c>
      <c r="AC30" s="1160" t="s">
        <v>151</v>
      </c>
      <c r="AD30" s="1162" t="s">
        <v>38</v>
      </c>
      <c r="AE30" s="1160"/>
      <c r="AF30" s="659"/>
    </row>
    <row r="31" spans="1:32" s="755" customFormat="1" ht="21" customHeight="1">
      <c r="A31" s="763">
        <v>5</v>
      </c>
      <c r="B31" s="757"/>
      <c r="C31" s="1163"/>
      <c r="D31" s="1164"/>
      <c r="E31" s="1165"/>
      <c r="F31" s="758"/>
      <c r="G31" s="758"/>
      <c r="H31" s="751"/>
      <c r="I31" s="752">
        <f t="shared" si="10"/>
        <v>0</v>
      </c>
      <c r="J31" s="752">
        <f t="shared" si="11"/>
        <v>0</v>
      </c>
      <c r="K31" s="752" t="str">
        <f t="shared" si="12"/>
        <v/>
      </c>
      <c r="L31" s="752">
        <f t="shared" si="13"/>
        <v>0</v>
      </c>
      <c r="M31" s="752" t="str">
        <f t="shared" si="14"/>
        <v/>
      </c>
      <c r="N31" s="752" t="str">
        <f t="shared" si="15"/>
        <v/>
      </c>
      <c r="O31" s="752" t="str">
        <f t="shared" si="16"/>
        <v/>
      </c>
      <c r="P31" s="753" t="str">
        <f t="shared" si="17"/>
        <v/>
      </c>
      <c r="Q31" s="752" t="str">
        <f t="shared" si="18"/>
        <v/>
      </c>
      <c r="R31" s="754">
        <v>0</v>
      </c>
      <c r="S31" s="752" t="str">
        <f t="shared" si="19"/>
        <v/>
      </c>
      <c r="AA31" s="1160"/>
      <c r="AB31" s="1161"/>
      <c r="AC31" s="1160"/>
      <c r="AD31" s="1162"/>
      <c r="AE31" s="1160"/>
      <c r="AF31" s="659"/>
    </row>
    <row r="32" spans="1:32" s="755" customFormat="1" ht="21" customHeight="1">
      <c r="A32" s="763">
        <v>6</v>
      </c>
      <c r="B32" s="757"/>
      <c r="C32" s="1163"/>
      <c r="D32" s="1164"/>
      <c r="E32" s="1165"/>
      <c r="F32" s="758"/>
      <c r="G32" s="758"/>
      <c r="H32" s="751"/>
      <c r="I32" s="752">
        <f t="shared" si="10"/>
        <v>0</v>
      </c>
      <c r="J32" s="752">
        <f t="shared" si="11"/>
        <v>0</v>
      </c>
      <c r="K32" s="752" t="str">
        <f t="shared" si="12"/>
        <v/>
      </c>
      <c r="L32" s="752">
        <f t="shared" si="13"/>
        <v>0</v>
      </c>
      <c r="M32" s="752" t="str">
        <f t="shared" si="14"/>
        <v/>
      </c>
      <c r="N32" s="752" t="str">
        <f t="shared" si="15"/>
        <v/>
      </c>
      <c r="O32" s="752" t="str">
        <f t="shared" si="16"/>
        <v/>
      </c>
      <c r="P32" s="753" t="str">
        <f t="shared" si="17"/>
        <v/>
      </c>
      <c r="Q32" s="752" t="str">
        <f t="shared" si="18"/>
        <v/>
      </c>
      <c r="R32" s="754">
        <v>0</v>
      </c>
      <c r="S32" s="752" t="str">
        <f t="shared" si="19"/>
        <v/>
      </c>
      <c r="AA32" s="1160" t="s">
        <v>150</v>
      </c>
      <c r="AB32" s="1161" t="s">
        <v>38</v>
      </c>
      <c r="AC32" s="1160"/>
      <c r="AD32" s="1162"/>
      <c r="AE32" s="1160"/>
      <c r="AF32" s="659"/>
    </row>
    <row r="33" spans="1:32" s="755" customFormat="1" ht="21" customHeight="1">
      <c r="A33" s="763">
        <v>7</v>
      </c>
      <c r="B33" s="757"/>
      <c r="C33" s="1163"/>
      <c r="D33" s="1164"/>
      <c r="E33" s="1165"/>
      <c r="F33" s="758"/>
      <c r="G33" s="758"/>
      <c r="H33" s="751"/>
      <c r="I33" s="752">
        <f t="shared" si="10"/>
        <v>0</v>
      </c>
      <c r="J33" s="752">
        <f t="shared" si="11"/>
        <v>0</v>
      </c>
      <c r="K33" s="752" t="str">
        <f t="shared" si="12"/>
        <v/>
      </c>
      <c r="L33" s="752">
        <f t="shared" si="13"/>
        <v>0</v>
      </c>
      <c r="M33" s="752" t="str">
        <f t="shared" si="14"/>
        <v/>
      </c>
      <c r="N33" s="752" t="str">
        <f t="shared" si="15"/>
        <v/>
      </c>
      <c r="O33" s="752" t="str">
        <f t="shared" si="16"/>
        <v/>
      </c>
      <c r="P33" s="753" t="str">
        <f t="shared" si="17"/>
        <v/>
      </c>
      <c r="Q33" s="752" t="str">
        <f t="shared" si="18"/>
        <v/>
      </c>
      <c r="R33" s="754">
        <v>0</v>
      </c>
      <c r="S33" s="752" t="str">
        <f t="shared" si="19"/>
        <v/>
      </c>
      <c r="AA33" s="1160"/>
      <c r="AB33" s="1161"/>
      <c r="AC33" s="1160"/>
      <c r="AD33" s="1162"/>
      <c r="AE33" s="1160"/>
      <c r="AF33" s="659"/>
    </row>
    <row r="34" spans="1:32" s="755" customFormat="1" ht="21" customHeight="1">
      <c r="A34" s="968">
        <v>8</v>
      </c>
      <c r="B34" s="967"/>
      <c r="C34" s="1172"/>
      <c r="D34" s="1173"/>
      <c r="E34" s="1174"/>
      <c r="F34" s="966"/>
      <c r="G34" s="966"/>
      <c r="H34" s="751"/>
      <c r="I34" s="752">
        <f t="shared" si="10"/>
        <v>0</v>
      </c>
      <c r="J34" s="752">
        <f t="shared" si="11"/>
        <v>0</v>
      </c>
      <c r="K34" s="752" t="str">
        <f t="shared" si="12"/>
        <v/>
      </c>
      <c r="L34" s="752">
        <f t="shared" si="13"/>
        <v>0</v>
      </c>
      <c r="M34" s="752" t="str">
        <f t="shared" si="14"/>
        <v/>
      </c>
      <c r="N34" s="752" t="str">
        <f t="shared" si="15"/>
        <v/>
      </c>
      <c r="O34" s="752" t="str">
        <f t="shared" si="16"/>
        <v/>
      </c>
      <c r="P34" s="753" t="str">
        <f t="shared" si="17"/>
        <v/>
      </c>
      <c r="Q34" s="752" t="str">
        <f t="shared" si="18"/>
        <v/>
      </c>
      <c r="R34" s="754">
        <v>0</v>
      </c>
      <c r="S34" s="752" t="str">
        <f t="shared" si="19"/>
        <v/>
      </c>
      <c r="AA34" s="1160" t="s">
        <v>150</v>
      </c>
      <c r="AB34" s="1161" t="s">
        <v>38</v>
      </c>
      <c r="AC34" s="1160" t="s">
        <v>151</v>
      </c>
      <c r="AD34" s="1162" t="s">
        <v>38</v>
      </c>
      <c r="AE34" s="1160"/>
      <c r="AF34" s="659"/>
    </row>
    <row r="35" spans="1:32" ht="37.5" customHeight="1">
      <c r="A35" s="1166" t="s">
        <v>154</v>
      </c>
      <c r="B35" s="1167"/>
      <c r="C35" s="1167"/>
      <c r="D35" s="1167"/>
      <c r="E35" s="1167"/>
      <c r="F35" s="1167"/>
      <c r="G35" s="1168"/>
      <c r="Q35" s="752"/>
      <c r="R35" s="754"/>
      <c r="S35" s="752"/>
      <c r="AA35" s="1160"/>
      <c r="AB35" s="1161"/>
      <c r="AC35" s="1160"/>
      <c r="AD35" s="1162"/>
      <c r="AE35" s="1160"/>
      <c r="AF35" s="761"/>
    </row>
    <row r="36" spans="1:32" s="755" customFormat="1" ht="21" customHeight="1">
      <c r="A36" s="762">
        <v>1</v>
      </c>
      <c r="B36" s="749"/>
      <c r="C36" s="1169"/>
      <c r="D36" s="1170"/>
      <c r="E36" s="1171"/>
      <c r="F36" s="750"/>
      <c r="G36" s="750"/>
      <c r="H36" s="751"/>
      <c r="I36" s="752">
        <f>LEN(C36)</f>
        <v>0</v>
      </c>
      <c r="J36" s="752">
        <f>IF((I36)=0,0,FIND(" ",C36))</f>
        <v>0</v>
      </c>
      <c r="K36" s="752" t="str">
        <f>IF(OR(ISERR(J36),I36=0),"",CONCATENATE(UPPER(MID(C36,J36+1,1)),"."))</f>
        <v/>
      </c>
      <c r="L36" s="752">
        <f>IF(LEN(C36)=0,0,FIND(" ",C36,J36+1))</f>
        <v>0</v>
      </c>
      <c r="M36" s="752" t="str">
        <f>IF(OR(I36=0,ISERR(L36)),"",CONCATENATE(MID(C36,L36+1,1),"."))</f>
        <v/>
      </c>
      <c r="N36" s="752" t="str">
        <f>IF(C36="","",IF(ISERR(J36),UPPER(C36),UPPER(MID(C36,1,J36-1))))</f>
        <v/>
      </c>
      <c r="O36" s="752" t="str">
        <f>CONCATENATE(K36,M36)</f>
        <v/>
      </c>
      <c r="P36" s="753" t="str">
        <f>IF(N36="","",N36)</f>
        <v/>
      </c>
      <c r="Q36" s="752" t="str">
        <f>IF(LEN(C36)&lt;2,"",IF(ISERR(J36),"",IF(ISERR(L36),UPPER(MID(C36,J36,I36-J36+1)),UPPER(MID(C36,J36,L36-J36)))))</f>
        <v/>
      </c>
      <c r="R36" s="754">
        <v>0</v>
      </c>
      <c r="S36" s="752" t="str">
        <f>IF(R36&gt;1,CONCATENATE(N36,Q36),N36)</f>
        <v/>
      </c>
      <c r="AA36" s="1160" t="s">
        <v>150</v>
      </c>
      <c r="AB36" s="1161" t="s">
        <v>38</v>
      </c>
      <c r="AC36" s="1160"/>
      <c r="AD36" s="1162"/>
      <c r="AE36" s="1160"/>
      <c r="AF36" s="659"/>
    </row>
    <row r="37" spans="1:32" s="755" customFormat="1" ht="21" customHeight="1">
      <c r="A37" s="763">
        <v>2</v>
      </c>
      <c r="B37" s="757"/>
      <c r="C37" s="1163"/>
      <c r="D37" s="1164"/>
      <c r="E37" s="1165"/>
      <c r="F37" s="758"/>
      <c r="G37" s="758"/>
      <c r="H37" s="751"/>
      <c r="I37" s="752">
        <f>LEN(C37)</f>
        <v>0</v>
      </c>
      <c r="J37" s="752">
        <f>IF((I37)=0,0,FIND(" ",C37))</f>
        <v>0</v>
      </c>
      <c r="K37" s="752" t="str">
        <f>IF(OR(ISERR(J37),I37=0),"",CONCATENATE(UPPER(MID(C37,J37+1,1)),"."))</f>
        <v/>
      </c>
      <c r="L37" s="752">
        <f>IF(LEN(C37)=0,0,FIND(" ",C37,J37+1))</f>
        <v>0</v>
      </c>
      <c r="M37" s="752" t="str">
        <f>IF(OR(I37=0,ISERR(L37)),"",CONCATENATE(MID(C37,L37+1,1),"."))</f>
        <v/>
      </c>
      <c r="N37" s="752" t="str">
        <f>IF(C37="","",IF(ISERR(J37),UPPER(C37),UPPER(MID(C37,1,J37-1))))</f>
        <v/>
      </c>
      <c r="O37" s="752" t="str">
        <f>CONCATENATE(K37,M37)</f>
        <v/>
      </c>
      <c r="P37" s="753" t="str">
        <f>IF(N37="","",N37)</f>
        <v/>
      </c>
      <c r="Q37" s="752" t="str">
        <f>IF(LEN(C37)&lt;2,"",IF(ISERR(J37),"",IF(ISERR(L37),UPPER(MID(C37,J37,I37-J37+1)),UPPER(MID(C37,J37,L37-J37)))))</f>
        <v/>
      </c>
      <c r="R37" s="754">
        <v>0</v>
      </c>
      <c r="S37" s="752" t="str">
        <f>IF(R37&gt;1,CONCATENATE(N37,Q37),N37)</f>
        <v/>
      </c>
      <c r="AA37" s="1160"/>
      <c r="AB37" s="1161"/>
      <c r="AC37" s="1160"/>
      <c r="AD37" s="1162"/>
      <c r="AE37" s="1160"/>
      <c r="AF37" s="659"/>
    </row>
    <row r="38" spans="1:32" s="755" customFormat="1" ht="21" customHeight="1">
      <c r="A38" s="763">
        <v>3</v>
      </c>
      <c r="B38" s="757"/>
      <c r="C38" s="1163"/>
      <c r="D38" s="1164"/>
      <c r="E38" s="1165"/>
      <c r="F38" s="758"/>
      <c r="G38" s="758"/>
      <c r="H38" s="751"/>
      <c r="I38" s="752">
        <f>LEN(C38)</f>
        <v>0</v>
      </c>
      <c r="J38" s="752">
        <f>IF((I38)=0,0,FIND(" ",C38))</f>
        <v>0</v>
      </c>
      <c r="K38" s="752" t="str">
        <f>IF(OR(ISERR(J38),I38=0),"",CONCATENATE(UPPER(MID(C38,J38+1,1)),"."))</f>
        <v/>
      </c>
      <c r="L38" s="752">
        <f>IF(LEN(C38)=0,0,FIND(" ",C38,J38+1))</f>
        <v>0</v>
      </c>
      <c r="M38" s="752" t="str">
        <f>IF(OR(I38=0,ISERR(L38)),"",CONCATENATE(MID(C38,L38+1,1),"."))</f>
        <v/>
      </c>
      <c r="N38" s="752" t="str">
        <f>IF(C38="","",IF(ISERR(J38),UPPER(C38),UPPER(MID(C38,1,J38-1))))</f>
        <v/>
      </c>
      <c r="O38" s="752" t="str">
        <f>CONCATENATE(K38,M38)</f>
        <v/>
      </c>
      <c r="P38" s="753" t="str">
        <f>IF(N38="","",N38)</f>
        <v/>
      </c>
      <c r="Q38" s="752" t="str">
        <f>IF(LEN(C38)&lt;2,"",IF(ISERR(J38),"",IF(ISERR(L38),UPPER(MID(C38,J38,I38-J38+1)),UPPER(MID(C38,J38,L38-J38)))))</f>
        <v/>
      </c>
      <c r="R38" s="754">
        <v>0</v>
      </c>
      <c r="S38" s="752" t="str">
        <f>IF(R38&gt;1,CONCATENATE(N38,Q38),N38)</f>
        <v/>
      </c>
      <c r="AA38" s="1160" t="s">
        <v>150</v>
      </c>
      <c r="AB38" s="1161" t="s">
        <v>38</v>
      </c>
      <c r="AC38" s="1160" t="s">
        <v>151</v>
      </c>
      <c r="AD38" s="1162" t="s">
        <v>38</v>
      </c>
      <c r="AE38" s="1160"/>
      <c r="AF38" s="659"/>
    </row>
    <row r="39" spans="1:32" s="755" customFormat="1" ht="21" customHeight="1">
      <c r="A39" s="763">
        <v>4</v>
      </c>
      <c r="B39" s="757"/>
      <c r="C39" s="1163"/>
      <c r="D39" s="1164"/>
      <c r="E39" s="1165"/>
      <c r="F39" s="758"/>
      <c r="G39" s="758"/>
      <c r="H39" s="751"/>
      <c r="I39" s="752">
        <f>LEN(C39)</f>
        <v>0</v>
      </c>
      <c r="J39" s="752">
        <f>IF((I39)=0,0,FIND(" ",C39))</f>
        <v>0</v>
      </c>
      <c r="K39" s="752" t="str">
        <f>IF(OR(ISERR(J39),I39=0),"",CONCATENATE(UPPER(MID(C39,J39+1,1)),"."))</f>
        <v/>
      </c>
      <c r="L39" s="752">
        <f>IF(LEN(C39)=0,0,FIND(" ",C39,J39+1))</f>
        <v>0</v>
      </c>
      <c r="M39" s="752" t="str">
        <f>IF(OR(I39=0,ISERR(L39)),"",CONCATENATE(MID(C39,L39+1,1),"."))</f>
        <v/>
      </c>
      <c r="N39" s="752" t="str">
        <f>IF(C39="","",IF(ISERR(J39),UPPER(C39),UPPER(MID(C39,1,J39-1))))</f>
        <v/>
      </c>
      <c r="O39" s="752" t="str">
        <f>CONCATENATE(K39,M39)</f>
        <v/>
      </c>
      <c r="P39" s="753" t="str">
        <f>IF(N39="","",N39)</f>
        <v/>
      </c>
      <c r="Q39" s="752" t="str">
        <f>IF(LEN(C39)&lt;2,"",IF(ISERR(J39),"",IF(ISERR(L39),UPPER(MID(C39,J39,I39-J39+1)),UPPER(MID(C39,J39,L39-J39)))))</f>
        <v/>
      </c>
      <c r="R39" s="754">
        <v>0</v>
      </c>
      <c r="S39" s="752" t="str">
        <f>IF(R39&gt;1,CONCATENATE(N39,Q39),N39)</f>
        <v/>
      </c>
      <c r="AA39" s="1160"/>
      <c r="AB39" s="1161"/>
      <c r="AC39" s="1160"/>
      <c r="AD39" s="1162"/>
      <c r="AE39" s="1160"/>
      <c r="AF39" s="659"/>
    </row>
    <row r="40" spans="1:32" s="962" customFormat="1">
      <c r="C40" s="965"/>
      <c r="F40" s="965"/>
      <c r="G40" s="965"/>
      <c r="H40" s="964"/>
      <c r="I40" s="764"/>
      <c r="J40" s="764"/>
      <c r="K40" s="764"/>
      <c r="L40" s="764"/>
      <c r="M40" s="764"/>
      <c r="N40" s="764"/>
      <c r="O40" s="764"/>
      <c r="P40" s="738"/>
      <c r="Q40" s="752" t="str">
        <f>IF(C40="","",IF(ISERR(J40),UPPER(C40),UPPER(MID(C40,J40,L40-J40))))</f>
        <v/>
      </c>
      <c r="R40" s="754"/>
      <c r="S40" s="752"/>
      <c r="AA40" s="658" t="s">
        <v>150</v>
      </c>
      <c r="AB40" s="659" t="s">
        <v>38</v>
      </c>
      <c r="AC40" s="658"/>
      <c r="AD40" s="657"/>
      <c r="AE40" s="658"/>
      <c r="AF40" s="963"/>
    </row>
    <row r="41" spans="1:32" s="690" customFormat="1">
      <c r="A41" s="1148" t="s">
        <v>142</v>
      </c>
      <c r="B41" s="1149"/>
      <c r="C41" s="1150"/>
      <c r="D41" s="1151" t="s">
        <v>1</v>
      </c>
      <c r="E41" s="1152"/>
      <c r="F41" s="1152"/>
      <c r="G41" s="1153"/>
      <c r="Y41" s="765"/>
      <c r="Z41" s="766"/>
      <c r="AA41" s="765"/>
      <c r="AB41" s="767"/>
      <c r="AC41" s="765"/>
    </row>
    <row r="42" spans="1:32" s="690" customFormat="1" ht="13.15" customHeight="1">
      <c r="A42" s="1154"/>
      <c r="B42" s="1155"/>
      <c r="C42" s="1158"/>
      <c r="D42" s="1099"/>
      <c r="E42" s="1099"/>
      <c r="F42" s="1099"/>
      <c r="G42" s="1099"/>
    </row>
    <row r="43" spans="1:32" s="690" customFormat="1" ht="13.15" customHeight="1">
      <c r="A43" s="1156"/>
      <c r="B43" s="1157"/>
      <c r="C43" s="1159"/>
      <c r="D43" s="1100"/>
      <c r="E43" s="1100"/>
      <c r="F43" s="1100"/>
      <c r="G43" s="1100"/>
    </row>
    <row r="44" spans="1:32" s="690" customFormat="1">
      <c r="A44" s="1088" t="s">
        <v>131</v>
      </c>
      <c r="B44" s="1090"/>
      <c r="C44" s="730" t="s">
        <v>132</v>
      </c>
      <c r="D44" s="1106" t="s">
        <v>43</v>
      </c>
      <c r="E44" s="1106"/>
      <c r="F44" s="1123" t="s">
        <v>42</v>
      </c>
      <c r="G44" s="1124"/>
    </row>
    <row r="45" spans="1:32">
      <c r="A45" s="768"/>
      <c r="D45" s="653"/>
      <c r="E45" s="653"/>
    </row>
    <row r="46" spans="1:32">
      <c r="A46" s="768"/>
      <c r="D46" s="653"/>
      <c r="E46" s="653"/>
    </row>
    <row r="47" spans="1:32">
      <c r="A47" s="768"/>
      <c r="D47" s="653"/>
      <c r="E47" s="653"/>
    </row>
    <row r="48" spans="1:32">
      <c r="A48" s="768"/>
      <c r="D48" s="653"/>
      <c r="E48" s="653"/>
    </row>
    <row r="49" spans="1:5">
      <c r="A49" s="768"/>
      <c r="D49" s="653"/>
      <c r="E49" s="653"/>
    </row>
    <row r="50" spans="1:5">
      <c r="A50" s="768"/>
      <c r="D50" s="653"/>
      <c r="E50" s="653"/>
    </row>
    <row r="51" spans="1:5">
      <c r="A51" s="768"/>
      <c r="D51" s="653"/>
      <c r="E51" s="653"/>
    </row>
    <row r="52" spans="1:5">
      <c r="A52" s="768"/>
      <c r="D52" s="653"/>
      <c r="E52" s="653"/>
    </row>
    <row r="53" spans="1:5">
      <c r="A53" s="768"/>
      <c r="D53" s="653"/>
      <c r="E53" s="653"/>
    </row>
    <row r="54" spans="1:5">
      <c r="A54" s="768"/>
      <c r="D54" s="653"/>
      <c r="E54" s="653"/>
    </row>
    <row r="55" spans="1:5">
      <c r="A55" s="768"/>
      <c r="D55" s="653"/>
      <c r="E55" s="653"/>
    </row>
    <row r="56" spans="1:5">
      <c r="A56" s="768"/>
      <c r="D56" s="653"/>
      <c r="E56" s="653"/>
    </row>
    <row r="57" spans="1:5">
      <c r="A57" s="768"/>
      <c r="D57" s="653"/>
      <c r="E57" s="653"/>
    </row>
    <row r="58" spans="1:5">
      <c r="A58" s="768"/>
      <c r="D58" s="653"/>
      <c r="E58" s="653"/>
    </row>
    <row r="59" spans="1:5">
      <c r="A59" s="768"/>
      <c r="D59" s="653"/>
      <c r="E59" s="653"/>
    </row>
    <row r="60" spans="1:5">
      <c r="A60" s="768"/>
      <c r="D60" s="653"/>
      <c r="E60" s="653"/>
    </row>
    <row r="61" spans="1:5">
      <c r="A61" s="768"/>
      <c r="D61" s="653"/>
      <c r="E61" s="653"/>
    </row>
    <row r="62" spans="1:5">
      <c r="A62" s="768"/>
      <c r="D62" s="653"/>
      <c r="E62" s="653"/>
    </row>
    <row r="63" spans="1:5">
      <c r="A63" s="768"/>
      <c r="D63" s="653"/>
      <c r="E63" s="653"/>
    </row>
    <row r="64" spans="1:5">
      <c r="A64" s="768"/>
      <c r="D64" s="653"/>
      <c r="E64" s="653"/>
    </row>
    <row r="65" spans="1:5">
      <c r="A65" s="768"/>
      <c r="D65" s="653"/>
      <c r="E65" s="653"/>
    </row>
    <row r="66" spans="1:5">
      <c r="A66" s="768"/>
      <c r="D66" s="653"/>
      <c r="E66" s="653"/>
    </row>
    <row r="67" spans="1:5">
      <c r="A67" s="768"/>
      <c r="D67" s="653"/>
      <c r="E67" s="653"/>
    </row>
    <row r="68" spans="1:5">
      <c r="A68" s="768"/>
      <c r="D68" s="653"/>
      <c r="E68" s="653"/>
    </row>
    <row r="69" spans="1:5">
      <c r="A69" s="768"/>
      <c r="D69" s="653"/>
      <c r="E69" s="653"/>
    </row>
    <row r="70" spans="1:5">
      <c r="A70" s="768"/>
      <c r="D70" s="653"/>
      <c r="E70" s="653"/>
    </row>
    <row r="71" spans="1:5">
      <c r="A71" s="768"/>
      <c r="D71" s="653"/>
      <c r="E71" s="653"/>
    </row>
    <row r="72" spans="1:5">
      <c r="A72" s="768"/>
      <c r="D72" s="653"/>
      <c r="E72" s="653"/>
    </row>
    <row r="73" spans="1:5">
      <c r="A73" s="768"/>
      <c r="D73" s="653"/>
      <c r="E73" s="653"/>
    </row>
    <row r="74" spans="1:5">
      <c r="A74" s="768"/>
      <c r="D74" s="653"/>
      <c r="E74" s="653"/>
    </row>
    <row r="75" spans="1:5">
      <c r="A75" s="768"/>
      <c r="D75" s="653"/>
      <c r="E75" s="653"/>
    </row>
    <row r="76" spans="1:5">
      <c r="A76" s="768"/>
      <c r="D76" s="653"/>
      <c r="E76" s="653"/>
    </row>
    <row r="77" spans="1:5">
      <c r="A77" s="768"/>
      <c r="D77" s="653"/>
      <c r="E77" s="653"/>
    </row>
    <row r="78" spans="1:5">
      <c r="A78" s="768"/>
      <c r="D78" s="653"/>
      <c r="E78" s="653"/>
    </row>
    <row r="79" spans="1:5">
      <c r="A79" s="768"/>
      <c r="D79" s="653"/>
      <c r="E79" s="653"/>
    </row>
    <row r="80" spans="1:5">
      <c r="A80" s="768"/>
      <c r="D80" s="653"/>
      <c r="E80" s="653"/>
    </row>
    <row r="81" spans="1:5">
      <c r="A81" s="768"/>
      <c r="D81" s="653"/>
      <c r="E81" s="653"/>
    </row>
    <row r="82" spans="1:5">
      <c r="A82" s="768"/>
      <c r="D82" s="653"/>
      <c r="E82" s="653"/>
    </row>
    <row r="83" spans="1:5">
      <c r="A83" s="768"/>
      <c r="D83" s="653"/>
      <c r="E83" s="653"/>
    </row>
    <row r="84" spans="1:5">
      <c r="A84" s="768"/>
      <c r="D84" s="653"/>
      <c r="E84" s="653"/>
    </row>
    <row r="85" spans="1:5">
      <c r="A85" s="768"/>
      <c r="D85" s="653"/>
      <c r="E85" s="653"/>
    </row>
    <row r="86" spans="1:5">
      <c r="A86" s="768"/>
      <c r="D86" s="653"/>
      <c r="E86" s="653"/>
    </row>
    <row r="87" spans="1:5">
      <c r="A87" s="768"/>
      <c r="D87" s="653"/>
      <c r="E87" s="653"/>
    </row>
    <row r="88" spans="1:5">
      <c r="A88" s="768"/>
      <c r="D88" s="653"/>
      <c r="E88" s="653"/>
    </row>
    <row r="89" spans="1:5">
      <c r="A89" s="768"/>
      <c r="D89" s="653"/>
      <c r="E89" s="653"/>
    </row>
    <row r="90" spans="1:5">
      <c r="A90" s="768"/>
      <c r="D90" s="653"/>
      <c r="E90" s="653"/>
    </row>
    <row r="91" spans="1:5">
      <c r="A91" s="768"/>
      <c r="D91" s="653"/>
      <c r="E91" s="653"/>
    </row>
    <row r="92" spans="1:5">
      <c r="A92" s="768"/>
      <c r="D92" s="653"/>
      <c r="E92" s="653"/>
    </row>
    <row r="93" spans="1:5">
      <c r="A93" s="768"/>
      <c r="D93" s="653"/>
      <c r="E93" s="653"/>
    </row>
    <row r="94" spans="1:5">
      <c r="A94" s="768"/>
      <c r="D94" s="653"/>
      <c r="E94" s="653"/>
    </row>
    <row r="95" spans="1:5">
      <c r="A95" s="768"/>
      <c r="D95" s="653"/>
      <c r="E95" s="653"/>
    </row>
    <row r="96" spans="1:5">
      <c r="A96" s="768"/>
      <c r="D96" s="653"/>
      <c r="E96" s="653"/>
    </row>
    <row r="97" spans="1:5">
      <c r="A97" s="768"/>
      <c r="D97" s="653"/>
      <c r="E97" s="653"/>
    </row>
    <row r="98" spans="1:5">
      <c r="A98" s="653"/>
      <c r="D98" s="653"/>
      <c r="E98" s="653"/>
    </row>
    <row r="99" spans="1:5">
      <c r="A99" s="653"/>
      <c r="D99" s="653"/>
      <c r="E99" s="653"/>
    </row>
    <row r="100" spans="1:5">
      <c r="A100" s="653"/>
      <c r="D100" s="653"/>
      <c r="E100" s="653"/>
    </row>
    <row r="101" spans="1:5">
      <c r="A101" s="653"/>
      <c r="D101" s="653"/>
      <c r="E101" s="653"/>
    </row>
    <row r="102" spans="1:5">
      <c r="A102" s="653"/>
      <c r="D102" s="653"/>
      <c r="E102" s="653"/>
    </row>
    <row r="103" spans="1:5">
      <c r="A103" s="653"/>
      <c r="D103" s="653"/>
      <c r="E103" s="653"/>
    </row>
    <row r="104" spans="1:5">
      <c r="A104" s="653"/>
      <c r="D104" s="653"/>
      <c r="E104" s="653"/>
    </row>
    <row r="105" spans="1:5">
      <c r="A105" s="653"/>
      <c r="D105" s="653"/>
      <c r="E105" s="653"/>
    </row>
    <row r="106" spans="1:5">
      <c r="A106" s="653"/>
      <c r="D106" s="653"/>
      <c r="E106" s="653"/>
    </row>
    <row r="107" spans="1:5">
      <c r="A107" s="653"/>
      <c r="D107" s="653"/>
      <c r="E107" s="653"/>
    </row>
    <row r="108" spans="1:5">
      <c r="A108" s="653"/>
      <c r="D108" s="653"/>
      <c r="E108" s="653"/>
    </row>
    <row r="109" spans="1:5">
      <c r="A109" s="653"/>
      <c r="D109" s="653"/>
      <c r="E109" s="653"/>
    </row>
    <row r="110" spans="1:5">
      <c r="A110" s="653"/>
      <c r="D110" s="653"/>
      <c r="E110" s="653"/>
    </row>
    <row r="111" spans="1:5">
      <c r="A111" s="653"/>
      <c r="D111" s="653"/>
      <c r="E111" s="653"/>
    </row>
    <row r="112" spans="1:5">
      <c r="A112" s="653"/>
      <c r="D112" s="653"/>
      <c r="E112" s="653"/>
    </row>
    <row r="113" spans="1:5">
      <c r="A113" s="653"/>
      <c r="D113" s="653"/>
      <c r="E113" s="653"/>
    </row>
    <row r="114" spans="1:5">
      <c r="A114" s="653"/>
      <c r="D114" s="653"/>
      <c r="E114" s="653"/>
    </row>
    <row r="115" spans="1:5">
      <c r="A115" s="653"/>
      <c r="D115" s="653"/>
      <c r="E115" s="653"/>
    </row>
    <row r="116" spans="1:5">
      <c r="A116" s="653"/>
      <c r="D116" s="653"/>
      <c r="E116" s="653"/>
    </row>
    <row r="117" spans="1:5">
      <c r="A117" s="653"/>
      <c r="D117" s="653"/>
      <c r="E117" s="653"/>
    </row>
    <row r="118" spans="1:5">
      <c r="A118" s="653"/>
      <c r="D118" s="653"/>
      <c r="E118" s="653"/>
    </row>
    <row r="119" spans="1:5">
      <c r="A119" s="653"/>
      <c r="D119" s="653"/>
      <c r="E119" s="653"/>
    </row>
    <row r="120" spans="1:5">
      <c r="A120" s="653"/>
      <c r="D120" s="653"/>
      <c r="E120" s="653"/>
    </row>
    <row r="121" spans="1:5">
      <c r="A121" s="653"/>
      <c r="D121" s="653"/>
      <c r="E121" s="653"/>
    </row>
    <row r="122" spans="1:5">
      <c r="A122" s="653"/>
      <c r="D122" s="653"/>
      <c r="E122" s="653"/>
    </row>
    <row r="123" spans="1:5">
      <c r="A123" s="653"/>
      <c r="D123" s="653"/>
      <c r="E123" s="653"/>
    </row>
    <row r="124" spans="1:5">
      <c r="A124" s="653"/>
      <c r="D124" s="653"/>
      <c r="E124" s="653"/>
    </row>
    <row r="125" spans="1:5">
      <c r="A125" s="653"/>
      <c r="D125" s="653"/>
      <c r="E125" s="653"/>
    </row>
    <row r="126" spans="1:5">
      <c r="A126" s="653"/>
      <c r="D126" s="653"/>
      <c r="E126" s="653"/>
    </row>
    <row r="127" spans="1:5">
      <c r="A127" s="653"/>
      <c r="D127" s="653"/>
      <c r="E127" s="653"/>
    </row>
    <row r="128" spans="1:5">
      <c r="A128" s="653"/>
      <c r="D128" s="653"/>
      <c r="E128" s="653"/>
    </row>
    <row r="129" spans="1:5">
      <c r="A129" s="653"/>
      <c r="D129" s="653"/>
      <c r="E129" s="653"/>
    </row>
    <row r="130" spans="1:5">
      <c r="A130" s="653"/>
      <c r="D130" s="653"/>
      <c r="E130" s="653"/>
    </row>
    <row r="131" spans="1:5">
      <c r="A131" s="653"/>
      <c r="D131" s="653"/>
      <c r="E131" s="653"/>
    </row>
    <row r="132" spans="1:5">
      <c r="A132" s="653"/>
      <c r="D132" s="653"/>
      <c r="E132" s="653"/>
    </row>
    <row r="133" spans="1:5">
      <c r="A133" s="653"/>
      <c r="D133" s="653"/>
      <c r="E133" s="653"/>
    </row>
    <row r="134" spans="1:5">
      <c r="A134" s="653"/>
      <c r="D134" s="653"/>
      <c r="E134" s="653"/>
    </row>
    <row r="135" spans="1:5">
      <c r="A135" s="653"/>
      <c r="D135" s="653"/>
      <c r="E135" s="653"/>
    </row>
    <row r="136" spans="1:5">
      <c r="A136" s="653"/>
      <c r="D136" s="653"/>
      <c r="E136" s="653"/>
    </row>
    <row r="137" spans="1:5">
      <c r="A137" s="653"/>
      <c r="D137" s="653"/>
      <c r="E137" s="653"/>
    </row>
    <row r="138" spans="1:5">
      <c r="A138" s="653"/>
      <c r="D138" s="653"/>
      <c r="E138" s="653"/>
    </row>
    <row r="139" spans="1:5">
      <c r="A139" s="653"/>
      <c r="D139" s="653"/>
      <c r="E139" s="653"/>
    </row>
    <row r="140" spans="1:5">
      <c r="A140" s="653"/>
      <c r="D140" s="653"/>
      <c r="E140" s="653"/>
    </row>
    <row r="141" spans="1:5">
      <c r="A141" s="653"/>
      <c r="D141" s="653"/>
      <c r="E141" s="653"/>
    </row>
    <row r="142" spans="1:5">
      <c r="A142" s="653"/>
      <c r="D142" s="653"/>
      <c r="E142" s="653"/>
    </row>
    <row r="143" spans="1:5">
      <c r="A143" s="653"/>
      <c r="D143" s="653"/>
      <c r="E143" s="653"/>
    </row>
    <row r="144" spans="1:5">
      <c r="A144" s="653"/>
      <c r="D144" s="653"/>
      <c r="E144" s="653"/>
    </row>
    <row r="145" spans="1:5">
      <c r="A145" s="653"/>
      <c r="D145" s="653"/>
      <c r="E145" s="653"/>
    </row>
    <row r="146" spans="1:5">
      <c r="A146" s="653"/>
      <c r="D146" s="653"/>
      <c r="E146" s="653"/>
    </row>
    <row r="147" spans="1:5">
      <c r="A147" s="653"/>
      <c r="D147" s="653"/>
      <c r="E147" s="653"/>
    </row>
    <row r="148" spans="1:5">
      <c r="A148" s="653"/>
      <c r="D148" s="653"/>
      <c r="E148" s="653"/>
    </row>
    <row r="149" spans="1:5">
      <c r="A149" s="653"/>
      <c r="D149" s="653"/>
      <c r="E149" s="653"/>
    </row>
    <row r="150" spans="1:5">
      <c r="A150" s="653"/>
      <c r="D150" s="653"/>
      <c r="E150" s="653"/>
    </row>
    <row r="151" spans="1:5">
      <c r="A151" s="653"/>
      <c r="D151" s="653"/>
      <c r="E151" s="653"/>
    </row>
    <row r="152" spans="1:5">
      <c r="A152" s="653"/>
      <c r="D152" s="653"/>
      <c r="E152" s="653"/>
    </row>
    <row r="153" spans="1:5">
      <c r="A153" s="653"/>
      <c r="D153" s="653"/>
      <c r="E153" s="653"/>
    </row>
    <row r="154" spans="1:5">
      <c r="A154" s="653"/>
      <c r="D154" s="653"/>
      <c r="E154" s="653"/>
    </row>
    <row r="155" spans="1:5">
      <c r="A155" s="653"/>
      <c r="D155" s="653"/>
      <c r="E155" s="653"/>
    </row>
    <row r="156" spans="1:5">
      <c r="A156" s="653"/>
      <c r="D156" s="653"/>
      <c r="E156" s="653"/>
    </row>
    <row r="157" spans="1:5">
      <c r="A157" s="653"/>
      <c r="D157" s="653"/>
      <c r="E157" s="653"/>
    </row>
    <row r="158" spans="1:5">
      <c r="A158" s="653"/>
      <c r="D158" s="653"/>
      <c r="E158" s="653"/>
    </row>
    <row r="159" spans="1:5">
      <c r="A159" s="653"/>
      <c r="D159" s="653"/>
      <c r="E159" s="653"/>
    </row>
    <row r="160" spans="1:5">
      <c r="A160" s="653"/>
      <c r="D160" s="653"/>
      <c r="E160" s="653"/>
    </row>
    <row r="161" spans="1:32">
      <c r="A161" s="653"/>
      <c r="D161" s="653"/>
      <c r="E161" s="653"/>
    </row>
    <row r="162" spans="1:32">
      <c r="A162" s="653"/>
      <c r="D162" s="653"/>
      <c r="E162" s="653"/>
    </row>
    <row r="163" spans="1:32">
      <c r="A163" s="653"/>
      <c r="D163" s="653"/>
      <c r="E163" s="653"/>
    </row>
    <row r="164" spans="1:32">
      <c r="A164" s="653"/>
      <c r="D164" s="653"/>
      <c r="E164" s="653"/>
    </row>
    <row r="165" spans="1:32">
      <c r="A165" s="653"/>
      <c r="D165" s="653"/>
      <c r="E165" s="653"/>
    </row>
    <row r="166" spans="1:32">
      <c r="A166" s="653"/>
      <c r="D166" s="653"/>
      <c r="E166" s="653"/>
    </row>
    <row r="167" spans="1:32">
      <c r="A167" s="653"/>
      <c r="D167" s="653"/>
      <c r="E167" s="653"/>
    </row>
    <row r="168" spans="1:32">
      <c r="A168" s="653"/>
      <c r="B168" s="653"/>
      <c r="D168" s="443"/>
      <c r="E168" s="443"/>
      <c r="G168" s="444"/>
      <c r="H168" s="443"/>
      <c r="I168" s="443"/>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43"/>
      <c r="G169" s="444"/>
      <c r="H169" s="443"/>
      <c r="I169" s="443"/>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43"/>
      <c r="G170" s="444"/>
      <c r="H170" s="443"/>
      <c r="I170" s="443"/>
      <c r="J170"/>
      <c r="K170"/>
      <c r="L170"/>
      <c r="M170"/>
      <c r="N170"/>
      <c r="O170"/>
      <c r="P170"/>
      <c r="Q170"/>
      <c r="R170"/>
      <c r="S170"/>
      <c r="AA170"/>
      <c r="AB170"/>
      <c r="AC170"/>
      <c r="AD170"/>
      <c r="AE170"/>
      <c r="AF170"/>
    </row>
    <row r="171" spans="1:32" hidden="1">
      <c r="A171" s="4" t="s">
        <v>63</v>
      </c>
      <c r="B171" s="4"/>
      <c r="C171" s="14" t="s">
        <v>36</v>
      </c>
      <c r="D171" s="14" t="s">
        <v>37</v>
      </c>
      <c r="E171" s="443"/>
      <c r="G171" s="444"/>
      <c r="H171" s="443"/>
      <c r="I171" s="443"/>
      <c r="J171"/>
      <c r="K171"/>
      <c r="L171"/>
      <c r="M171"/>
      <c r="N171"/>
      <c r="O171"/>
      <c r="P171"/>
      <c r="Q171"/>
      <c r="R171"/>
      <c r="S171"/>
      <c r="AA171"/>
      <c r="AB171"/>
      <c r="AC171"/>
      <c r="AD171"/>
      <c r="AE171"/>
      <c r="AF171"/>
    </row>
    <row r="172" spans="1:32" hidden="1">
      <c r="A172" s="4" t="s">
        <v>45</v>
      </c>
      <c r="B172" s="4"/>
      <c r="C172" s="14" t="s">
        <v>35</v>
      </c>
      <c r="D172" s="14" t="s">
        <v>66</v>
      </c>
      <c r="E172" s="443"/>
      <c r="G172" s="444"/>
      <c r="H172" s="443"/>
      <c r="I172" s="443"/>
      <c r="J172"/>
      <c r="K172"/>
      <c r="L172"/>
      <c r="M172"/>
      <c r="N172"/>
      <c r="O172"/>
      <c r="P172"/>
      <c r="Q172"/>
      <c r="R172"/>
      <c r="S172"/>
      <c r="AA172"/>
      <c r="AB172"/>
      <c r="AC172"/>
      <c r="AD172"/>
      <c r="AE172"/>
      <c r="AF172"/>
    </row>
    <row r="173" spans="1:32" hidden="1">
      <c r="A173" s="4" t="s">
        <v>51</v>
      </c>
      <c r="B173" s="4"/>
      <c r="C173" s="14" t="s">
        <v>64</v>
      </c>
      <c r="D173" s="14" t="s">
        <v>67</v>
      </c>
      <c r="E173" s="443"/>
      <c r="G173" s="444"/>
      <c r="H173" s="443"/>
      <c r="I173" s="443"/>
      <c r="J173"/>
      <c r="K173"/>
      <c r="L173"/>
      <c r="M173"/>
      <c r="N173"/>
      <c r="O173"/>
      <c r="P173"/>
      <c r="Q173"/>
      <c r="R173"/>
      <c r="S173"/>
      <c r="AA173"/>
      <c r="AB173"/>
      <c r="AC173"/>
      <c r="AD173"/>
      <c r="AE173"/>
      <c r="AF173"/>
    </row>
    <row r="174" spans="1:32" hidden="1">
      <c r="A174" s="4" t="s">
        <v>68</v>
      </c>
      <c r="B174" s="4"/>
      <c r="C174" s="14" t="s">
        <v>65</v>
      </c>
      <c r="D174" s="14"/>
      <c r="E174" s="443"/>
      <c r="G174" s="444"/>
      <c r="H174" s="443"/>
      <c r="I174" s="443"/>
      <c r="J174"/>
      <c r="K174"/>
      <c r="L174"/>
      <c r="M174"/>
      <c r="N174"/>
      <c r="O174"/>
      <c r="P174"/>
      <c r="Q174"/>
      <c r="R174"/>
      <c r="S174"/>
      <c r="AA174"/>
      <c r="AB174"/>
      <c r="AC174"/>
      <c r="AD174"/>
      <c r="AE174"/>
      <c r="AF174"/>
    </row>
    <row r="175" spans="1:32" hidden="1">
      <c r="A175" s="4"/>
      <c r="B175" s="4"/>
      <c r="C175" s="14" t="s">
        <v>69</v>
      </c>
      <c r="D175" s="14"/>
      <c r="E175" s="443"/>
      <c r="G175" s="444"/>
      <c r="H175" s="443"/>
      <c r="I175" s="443"/>
      <c r="J175"/>
      <c r="K175"/>
      <c r="L175"/>
      <c r="M175"/>
      <c r="N175"/>
      <c r="O175"/>
      <c r="P175"/>
      <c r="Q175"/>
      <c r="R175"/>
      <c r="S175"/>
      <c r="AA175"/>
      <c r="AB175"/>
      <c r="AC175"/>
      <c r="AD175"/>
      <c r="AE175"/>
      <c r="AF175"/>
    </row>
    <row r="176" spans="1:32">
      <c r="A176" s="653"/>
      <c r="B176" s="653"/>
      <c r="D176" s="443"/>
      <c r="E176" s="443"/>
      <c r="G176" s="444"/>
      <c r="H176" s="443"/>
      <c r="I176" s="443"/>
      <c r="J176"/>
      <c r="K176"/>
      <c r="L176"/>
      <c r="M176"/>
      <c r="N176"/>
      <c r="O176"/>
      <c r="P176"/>
      <c r="Q176"/>
      <c r="R176"/>
      <c r="S176"/>
      <c r="AA176"/>
      <c r="AB176"/>
      <c r="AC176"/>
      <c r="AD176"/>
      <c r="AE176"/>
      <c r="AF176"/>
    </row>
    <row r="177" spans="1:5">
      <c r="A177" s="653"/>
      <c r="D177" s="653"/>
      <c r="E177" s="653"/>
    </row>
    <row r="178" spans="1:5">
      <c r="A178" s="653"/>
      <c r="D178" s="653"/>
      <c r="E178" s="653"/>
    </row>
    <row r="179" spans="1:5">
      <c r="A179" s="653"/>
      <c r="D179" s="653"/>
      <c r="E179" s="653"/>
    </row>
    <row r="180" spans="1:5">
      <c r="A180" s="653"/>
      <c r="D180" s="653"/>
      <c r="E180" s="653"/>
    </row>
    <row r="181" spans="1:5">
      <c r="A181" s="653"/>
      <c r="D181" s="653"/>
      <c r="E181" s="653"/>
    </row>
    <row r="182" spans="1:5">
      <c r="A182" s="653"/>
      <c r="D182" s="653"/>
      <c r="E182" s="653"/>
    </row>
    <row r="183" spans="1:5">
      <c r="A183" s="653"/>
      <c r="D183" s="653"/>
      <c r="E183" s="653"/>
    </row>
    <row r="184" spans="1:5">
      <c r="A184" s="653"/>
      <c r="D184" s="653"/>
      <c r="E184" s="653"/>
    </row>
    <row r="185" spans="1:5">
      <c r="A185" s="653"/>
      <c r="D185" s="653"/>
      <c r="E185" s="653"/>
    </row>
    <row r="186" spans="1:5">
      <c r="A186" s="653"/>
      <c r="D186" s="653"/>
      <c r="E186" s="653"/>
    </row>
    <row r="187" spans="1:5">
      <c r="A187" s="653"/>
      <c r="D187" s="653"/>
      <c r="E187" s="653"/>
    </row>
    <row r="188" spans="1:5">
      <c r="A188" s="653"/>
      <c r="D188" s="653"/>
      <c r="E188" s="653"/>
    </row>
    <row r="189" spans="1:5">
      <c r="A189" s="653"/>
      <c r="D189" s="653"/>
      <c r="E189" s="653"/>
    </row>
    <row r="190" spans="1:5">
      <c r="A190" s="653"/>
      <c r="D190" s="653"/>
      <c r="E190" s="653"/>
    </row>
    <row r="191" spans="1:5">
      <c r="A191" s="653"/>
      <c r="D191" s="653"/>
      <c r="E191" s="653"/>
    </row>
    <row r="192" spans="1:5">
      <c r="A192" s="653"/>
      <c r="D192" s="653"/>
      <c r="E192" s="653"/>
    </row>
    <row r="193" spans="1:5">
      <c r="A193" s="653"/>
      <c r="D193" s="653"/>
      <c r="E193" s="653"/>
    </row>
    <row r="194" spans="1:5">
      <c r="A194" s="653"/>
      <c r="D194" s="653"/>
      <c r="E194" s="653"/>
    </row>
    <row r="195" spans="1:5">
      <c r="A195" s="653"/>
      <c r="D195" s="653"/>
      <c r="E195" s="653"/>
    </row>
    <row r="196" spans="1:5">
      <c r="A196" s="653"/>
      <c r="D196" s="653"/>
      <c r="E196" s="653"/>
    </row>
    <row r="197" spans="1:5">
      <c r="A197" s="653"/>
      <c r="D197" s="653"/>
      <c r="E197" s="653"/>
    </row>
    <row r="198" spans="1:5">
      <c r="A198" s="653"/>
      <c r="D198" s="653"/>
      <c r="E198" s="653"/>
    </row>
    <row r="199" spans="1:5">
      <c r="A199" s="653"/>
      <c r="D199" s="653"/>
      <c r="E199" s="653"/>
    </row>
    <row r="200" spans="1:5">
      <c r="A200" s="653"/>
      <c r="D200" s="653"/>
      <c r="E200" s="653"/>
    </row>
    <row r="201" spans="1:5">
      <c r="A201" s="653"/>
      <c r="D201" s="653"/>
      <c r="E201" s="653"/>
    </row>
    <row r="202" spans="1:5">
      <c r="A202" s="653"/>
      <c r="D202" s="653"/>
      <c r="E202" s="653"/>
    </row>
    <row r="203" spans="1:5">
      <c r="A203" s="653"/>
      <c r="D203" s="653"/>
      <c r="E203" s="653"/>
    </row>
    <row r="204" spans="1:5">
      <c r="A204" s="653"/>
      <c r="D204" s="653"/>
      <c r="E204" s="653"/>
    </row>
    <row r="205" spans="1:5">
      <c r="A205" s="653"/>
      <c r="D205" s="653"/>
      <c r="E205" s="653"/>
    </row>
    <row r="206" spans="1:5">
      <c r="A206" s="653"/>
      <c r="D206" s="653"/>
      <c r="E206" s="653"/>
    </row>
    <row r="207" spans="1:5">
      <c r="A207" s="653"/>
      <c r="D207" s="653"/>
      <c r="E207" s="653"/>
    </row>
    <row r="208" spans="1:5">
      <c r="A208" s="653"/>
      <c r="D208" s="653"/>
      <c r="E208" s="653"/>
    </row>
    <row r="209" spans="1:5">
      <c r="A209" s="653"/>
      <c r="D209" s="653"/>
      <c r="E209" s="653"/>
    </row>
  </sheetData>
  <sheetProtection selectLockedCells="1"/>
  <mergeCells count="115">
    <mergeCell ref="A1:G1"/>
    <mergeCell ref="A2:G2"/>
    <mergeCell ref="A3:G3"/>
    <mergeCell ref="A5:B5"/>
    <mergeCell ref="AE10:AE11"/>
    <mergeCell ref="AF10:AF11"/>
    <mergeCell ref="C11:E11"/>
    <mergeCell ref="A9:G9"/>
    <mergeCell ref="C10:E10"/>
    <mergeCell ref="AA10:AA11"/>
    <mergeCell ref="AB10:AB11"/>
    <mergeCell ref="AC10:AC11"/>
    <mergeCell ref="C12:E12"/>
    <mergeCell ref="AA12:AA13"/>
    <mergeCell ref="AB12:AB13"/>
    <mergeCell ref="C13:E13"/>
    <mergeCell ref="A6:B6"/>
    <mergeCell ref="C8:E8"/>
    <mergeCell ref="AD10:AD11"/>
    <mergeCell ref="AF14:AF15"/>
    <mergeCell ref="C15:E15"/>
    <mergeCell ref="AC14:AC15"/>
    <mergeCell ref="AD14:AD15"/>
    <mergeCell ref="AE14:AE15"/>
    <mergeCell ref="C16:E16"/>
    <mergeCell ref="AA16:AA17"/>
    <mergeCell ref="AB16:AB17"/>
    <mergeCell ref="C17:E17"/>
    <mergeCell ref="C14:E14"/>
    <mergeCell ref="AA14:AA15"/>
    <mergeCell ref="AB14:AB15"/>
    <mergeCell ref="AA20:AA21"/>
    <mergeCell ref="AB20:AB21"/>
    <mergeCell ref="AE22:AE23"/>
    <mergeCell ref="AE26:AE27"/>
    <mergeCell ref="AC26:AC27"/>
    <mergeCell ref="AF18:AF19"/>
    <mergeCell ref="AE20:AE21"/>
    <mergeCell ref="C21:E21"/>
    <mergeCell ref="C18:E18"/>
    <mergeCell ref="AA18:AA19"/>
    <mergeCell ref="AB18:AB19"/>
    <mergeCell ref="AC18:AC19"/>
    <mergeCell ref="AD18:AD19"/>
    <mergeCell ref="AE18:AE19"/>
    <mergeCell ref="C19:E19"/>
    <mergeCell ref="C20:E20"/>
    <mergeCell ref="AE30:AE31"/>
    <mergeCell ref="C31:E31"/>
    <mergeCell ref="AC28:AC29"/>
    <mergeCell ref="AD28:AD29"/>
    <mergeCell ref="AE28:AE29"/>
    <mergeCell ref="C29:E29"/>
    <mergeCell ref="AF22:AF23"/>
    <mergeCell ref="C23:E23"/>
    <mergeCell ref="C24:E24"/>
    <mergeCell ref="AA24:AA25"/>
    <mergeCell ref="AB24:AB25"/>
    <mergeCell ref="AE24:AE25"/>
    <mergeCell ref="C25:E25"/>
    <mergeCell ref="C28:E28"/>
    <mergeCell ref="C22:E22"/>
    <mergeCell ref="AA22:AA23"/>
    <mergeCell ref="AB22:AB23"/>
    <mergeCell ref="AC22:AC23"/>
    <mergeCell ref="AD26:AD27"/>
    <mergeCell ref="C27:E27"/>
    <mergeCell ref="A26:G26"/>
    <mergeCell ref="AA26:AA27"/>
    <mergeCell ref="AB26:AB27"/>
    <mergeCell ref="AD22:AD23"/>
    <mergeCell ref="AC34:AC35"/>
    <mergeCell ref="AD34:AD35"/>
    <mergeCell ref="AC32:AC33"/>
    <mergeCell ref="AD32:AD33"/>
    <mergeCell ref="AA28:AA29"/>
    <mergeCell ref="AB28:AB29"/>
    <mergeCell ref="C30:E30"/>
    <mergeCell ref="AA30:AA31"/>
    <mergeCell ref="AB30:AB31"/>
    <mergeCell ref="AC30:AC31"/>
    <mergeCell ref="AD30:AD31"/>
    <mergeCell ref="AB36:AB37"/>
    <mergeCell ref="AC36:AC37"/>
    <mergeCell ref="AD36:AD37"/>
    <mergeCell ref="AE32:AE33"/>
    <mergeCell ref="C33:E33"/>
    <mergeCell ref="C38:E38"/>
    <mergeCell ref="AA38:AA39"/>
    <mergeCell ref="AB38:AB39"/>
    <mergeCell ref="F42:G43"/>
    <mergeCell ref="AE36:AE37"/>
    <mergeCell ref="C37:E37"/>
    <mergeCell ref="AE34:AE35"/>
    <mergeCell ref="A35:G35"/>
    <mergeCell ref="C32:E32"/>
    <mergeCell ref="AC38:AC39"/>
    <mergeCell ref="AD38:AD39"/>
    <mergeCell ref="AE38:AE39"/>
    <mergeCell ref="C39:E39"/>
    <mergeCell ref="C36:E36"/>
    <mergeCell ref="AA32:AA33"/>
    <mergeCell ref="AB32:AB33"/>
    <mergeCell ref="C34:E34"/>
    <mergeCell ref="AA34:AA35"/>
    <mergeCell ref="AB34:AB35"/>
    <mergeCell ref="A44:B44"/>
    <mergeCell ref="D44:E44"/>
    <mergeCell ref="F44:G44"/>
    <mergeCell ref="A41:C41"/>
    <mergeCell ref="D41:G41"/>
    <mergeCell ref="A42:B43"/>
    <mergeCell ref="C42:C43"/>
    <mergeCell ref="D42:E43"/>
    <mergeCell ref="AA36:AA37"/>
  </mergeCells>
  <conditionalFormatting sqref="F10:G25 A10:C25 C27:C34 C36:C39">
    <cfRule type="expression" dxfId="174" priority="1" stopIfTrue="1">
      <formula>#REF!=TRUE</formula>
    </cfRule>
    <cfRule type="expression" dxfId="173" priority="2" stopIfTrue="1">
      <formula>OR($G10="х",$G10="Х",$G10="x",$G10="X")</formula>
    </cfRule>
  </conditionalFormatting>
  <conditionalFormatting sqref="A27:B34 F27:G34">
    <cfRule type="expression" dxfId="172" priority="3" stopIfTrue="1">
      <formula>#REF!=TRUE</formula>
    </cfRule>
    <cfRule type="expression" dxfId="171" priority="4" stopIfTrue="1">
      <formula>OR($G27="х",$G27="Х",$G27="x",$G27="X")</formula>
    </cfRule>
  </conditionalFormatting>
  <conditionalFormatting sqref="A36:B39 F36:G39">
    <cfRule type="expression" dxfId="170" priority="5" stopIfTrue="1">
      <formula>#REF!=TRUE</formula>
    </cfRule>
    <cfRule type="expression" dxfId="169"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43" customWidth="1"/>
    <col min="6" max="6" width="18.7109375" style="443" customWidth="1"/>
    <col min="7" max="7" width="20.7109375" style="443" customWidth="1"/>
    <col min="8" max="8" width="9.7109375" style="443" customWidth="1"/>
    <col min="9" max="9" width="10.7109375" style="443" customWidth="1"/>
  </cols>
  <sheetData>
    <row r="2" spans="1:9">
      <c r="A2" s="1202" t="s">
        <v>155</v>
      </c>
      <c r="B2" s="1202"/>
      <c r="C2" s="1202"/>
      <c r="D2" s="1202"/>
      <c r="E2" s="1202"/>
      <c r="F2" s="1202"/>
      <c r="G2" s="1202"/>
      <c r="H2" s="1202"/>
      <c r="I2" s="1202"/>
    </row>
    <row r="3" spans="1:9" s="769" customFormat="1" ht="11.25">
      <c r="A3" s="1207" t="s">
        <v>44</v>
      </c>
      <c r="B3" s="1207"/>
      <c r="C3" s="1207"/>
      <c r="D3" s="1207"/>
      <c r="E3" s="1207"/>
      <c r="F3" s="1207"/>
      <c r="G3" s="1207"/>
      <c r="H3" s="1207"/>
      <c r="I3" s="1207"/>
    </row>
    <row r="4" spans="1:9" ht="15" customHeight="1">
      <c r="A4" s="1203"/>
      <c r="B4" s="1203"/>
      <c r="C4" s="1203"/>
      <c r="D4" s="1203"/>
      <c r="E4" s="1203"/>
      <c r="F4" s="1203"/>
      <c r="G4" s="1203"/>
      <c r="H4" s="1203"/>
      <c r="I4" s="1203"/>
    </row>
    <row r="5" spans="1:9" s="770" customFormat="1">
      <c r="E5" s="771"/>
      <c r="F5" s="1204"/>
      <c r="G5" s="1204"/>
      <c r="H5" s="771"/>
      <c r="I5" s="772"/>
    </row>
    <row r="6" spans="1:9" s="773" customFormat="1" ht="13.15" customHeight="1">
      <c r="A6" s="1212" t="s">
        <v>2</v>
      </c>
      <c r="B6" s="1212"/>
      <c r="C6" s="1192" t="s">
        <v>0</v>
      </c>
      <c r="D6" s="1193"/>
      <c r="E6" s="1192" t="s">
        <v>46</v>
      </c>
      <c r="F6" s="1193"/>
      <c r="G6" s="654" t="s">
        <v>47</v>
      </c>
      <c r="H6" s="654" t="s">
        <v>26</v>
      </c>
      <c r="I6" s="654" t="s">
        <v>27</v>
      </c>
    </row>
    <row r="7" spans="1:9" s="776" customFormat="1" ht="9.9499999999999993" customHeight="1">
      <c r="A7" s="1208"/>
      <c r="B7" s="1209"/>
      <c r="C7" s="774" t="s">
        <v>156</v>
      </c>
      <c r="D7" s="775"/>
      <c r="E7" s="1194"/>
      <c r="F7" s="1195"/>
      <c r="G7" s="1205"/>
      <c r="H7" s="1175"/>
      <c r="I7" s="1175"/>
    </row>
    <row r="8" spans="1:9" s="776" customFormat="1" ht="9.9499999999999993" customHeight="1">
      <c r="A8" s="1210"/>
      <c r="B8" s="1211"/>
      <c r="C8" s="777" t="s">
        <v>157</v>
      </c>
      <c r="D8" s="778"/>
      <c r="E8" s="1196"/>
      <c r="F8" s="1197"/>
      <c r="G8" s="1206"/>
      <c r="H8" s="1175"/>
      <c r="I8" s="1175"/>
    </row>
    <row r="9" spans="1:9" ht="6.75" customHeight="1">
      <c r="D9" s="779"/>
    </row>
    <row r="10" spans="1:9" ht="45">
      <c r="A10" s="1201" t="s">
        <v>158</v>
      </c>
      <c r="B10" s="1213" t="s">
        <v>159</v>
      </c>
      <c r="C10" s="1214"/>
      <c r="D10" s="1215"/>
      <c r="E10" s="1201" t="s">
        <v>121</v>
      </c>
      <c r="F10" s="1201" t="s">
        <v>160</v>
      </c>
      <c r="G10" s="1201" t="s">
        <v>161</v>
      </c>
      <c r="H10" s="780" t="s">
        <v>162</v>
      </c>
      <c r="I10" s="1201" t="s">
        <v>233</v>
      </c>
    </row>
    <row r="11" spans="1:9" s="443" customFormat="1" ht="10.5" customHeight="1">
      <c r="A11" s="1201"/>
      <c r="B11" s="1216"/>
      <c r="C11" s="1217"/>
      <c r="D11" s="1218"/>
      <c r="E11" s="1201"/>
      <c r="F11" s="1201"/>
      <c r="G11" s="1201"/>
      <c r="H11" s="957"/>
      <c r="I11" s="1201"/>
    </row>
    <row r="12" spans="1:9" s="952" customFormat="1" ht="15" customHeight="1">
      <c r="A12" s="955">
        <v>1</v>
      </c>
      <c r="B12" s="959"/>
      <c r="C12" s="960"/>
      <c r="D12" s="961"/>
      <c r="E12" s="953"/>
      <c r="F12" s="954"/>
      <c r="G12" s="953"/>
      <c r="H12" s="953"/>
      <c r="I12" s="953"/>
    </row>
    <row r="13" spans="1:9" s="952" customFormat="1" ht="15" customHeight="1">
      <c r="A13" s="955">
        <v>2</v>
      </c>
      <c r="B13" s="959"/>
      <c r="C13" s="960"/>
      <c r="D13" s="961"/>
      <c r="E13" s="956"/>
      <c r="F13" s="954"/>
      <c r="G13" s="956"/>
      <c r="H13" s="956"/>
      <c r="I13" s="956"/>
    </row>
    <row r="14" spans="1:9" s="952" customFormat="1" ht="15" customHeight="1">
      <c r="A14" s="955">
        <v>3</v>
      </c>
      <c r="B14" s="959"/>
      <c r="C14" s="960"/>
      <c r="D14" s="961"/>
      <c r="E14" s="956"/>
      <c r="F14" s="954"/>
      <c r="G14" s="956"/>
      <c r="H14" s="956"/>
      <c r="I14" s="956"/>
    </row>
    <row r="15" spans="1:9" s="952" customFormat="1" ht="15" customHeight="1">
      <c r="A15" s="955">
        <v>4</v>
      </c>
      <c r="B15" s="959"/>
      <c r="C15" s="960"/>
      <c r="D15" s="961"/>
      <c r="E15" s="956"/>
      <c r="F15" s="954"/>
      <c r="G15" s="956"/>
      <c r="H15" s="956"/>
      <c r="I15" s="956"/>
    </row>
    <row r="16" spans="1:9" s="952" customFormat="1" ht="15" customHeight="1">
      <c r="A16" s="955">
        <v>5</v>
      </c>
      <c r="B16" s="959"/>
      <c r="C16" s="960"/>
      <c r="D16" s="961"/>
      <c r="E16" s="956"/>
      <c r="F16" s="954"/>
      <c r="G16" s="956"/>
      <c r="H16" s="956"/>
      <c r="I16" s="956"/>
    </row>
    <row r="17" spans="1:9" s="952" customFormat="1" ht="15" customHeight="1">
      <c r="A17" s="955">
        <v>6</v>
      </c>
      <c r="B17" s="959"/>
      <c r="C17" s="960"/>
      <c r="D17" s="961"/>
      <c r="E17" s="956"/>
      <c r="F17" s="954"/>
      <c r="G17" s="956"/>
      <c r="H17" s="956"/>
      <c r="I17" s="956"/>
    </row>
    <row r="18" spans="1:9" s="952" customFormat="1" ht="15" customHeight="1">
      <c r="A18" s="955">
        <v>7</v>
      </c>
      <c r="B18" s="959"/>
      <c r="C18" s="960"/>
      <c r="D18" s="961"/>
      <c r="E18" s="953"/>
      <c r="F18" s="954"/>
      <c r="G18" s="953"/>
      <c r="H18" s="953"/>
      <c r="I18" s="953"/>
    </row>
    <row r="19" spans="1:9" s="952" customFormat="1" ht="15" customHeight="1">
      <c r="A19" s="955">
        <v>8</v>
      </c>
      <c r="B19" s="959"/>
      <c r="C19" s="960"/>
      <c r="D19" s="961"/>
      <c r="E19" s="953"/>
      <c r="F19" s="954"/>
      <c r="G19" s="953"/>
      <c r="H19" s="953"/>
      <c r="I19" s="953"/>
    </row>
    <row r="20" spans="1:9" s="952" customFormat="1" ht="15" customHeight="1">
      <c r="A20" s="955">
        <v>9</v>
      </c>
      <c r="B20" s="959"/>
      <c r="C20" s="960"/>
      <c r="D20" s="961"/>
      <c r="E20" s="956"/>
      <c r="F20" s="954"/>
      <c r="G20" s="956"/>
      <c r="H20" s="956"/>
      <c r="I20" s="956"/>
    </row>
    <row r="21" spans="1:9" s="952" customFormat="1" ht="15" customHeight="1">
      <c r="A21" s="955">
        <v>10</v>
      </c>
      <c r="B21" s="959"/>
      <c r="C21" s="960"/>
      <c r="D21" s="961"/>
      <c r="E21" s="953"/>
      <c r="F21" s="954"/>
      <c r="G21" s="953"/>
      <c r="H21" s="953"/>
      <c r="I21" s="953"/>
    </row>
    <row r="22" spans="1:9" s="952" customFormat="1" ht="15" customHeight="1">
      <c r="A22" s="955">
        <v>11</v>
      </c>
      <c r="B22" s="959"/>
      <c r="C22" s="960"/>
      <c r="D22" s="961"/>
      <c r="E22" s="953"/>
      <c r="F22" s="954"/>
      <c r="G22" s="953"/>
      <c r="H22" s="953"/>
      <c r="I22" s="953"/>
    </row>
    <row r="23" spans="1:9" s="952" customFormat="1" ht="15" customHeight="1">
      <c r="A23" s="955">
        <v>12</v>
      </c>
      <c r="B23" s="959"/>
      <c r="C23" s="960"/>
      <c r="D23" s="961"/>
      <c r="E23" s="956"/>
      <c r="F23" s="954"/>
      <c r="G23" s="956"/>
      <c r="H23" s="956"/>
      <c r="I23" s="956"/>
    </row>
    <row r="24" spans="1:9" s="952" customFormat="1" ht="15" customHeight="1">
      <c r="A24" s="955">
        <v>13</v>
      </c>
      <c r="B24" s="959"/>
      <c r="C24" s="960"/>
      <c r="D24" s="961"/>
      <c r="E24" s="956"/>
      <c r="F24" s="954"/>
      <c r="G24" s="956"/>
      <c r="H24" s="956"/>
      <c r="I24" s="956"/>
    </row>
    <row r="25" spans="1:9" s="952" customFormat="1" ht="15" customHeight="1">
      <c r="A25" s="955">
        <v>14</v>
      </c>
      <c r="B25" s="959"/>
      <c r="C25" s="960"/>
      <c r="D25" s="961"/>
      <c r="E25" s="953"/>
      <c r="F25" s="954"/>
      <c r="G25" s="953"/>
      <c r="H25" s="953"/>
      <c r="I25" s="953"/>
    </row>
    <row r="26" spans="1:9" s="952" customFormat="1" ht="15" customHeight="1">
      <c r="A26" s="955">
        <v>15</v>
      </c>
      <c r="B26" s="959"/>
      <c r="C26" s="960"/>
      <c r="D26" s="961"/>
      <c r="E26" s="956"/>
      <c r="F26" s="954"/>
      <c r="G26" s="956"/>
      <c r="H26" s="956"/>
      <c r="I26" s="956"/>
    </row>
    <row r="27" spans="1:9" s="952" customFormat="1" ht="15" customHeight="1">
      <c r="A27" s="955">
        <v>16</v>
      </c>
      <c r="B27" s="959"/>
      <c r="C27" s="960"/>
      <c r="D27" s="961"/>
      <c r="E27" s="956"/>
      <c r="F27" s="954"/>
      <c r="G27" s="956"/>
      <c r="H27" s="956"/>
      <c r="I27" s="956"/>
    </row>
    <row r="28" spans="1:9" s="952" customFormat="1" ht="15" customHeight="1">
      <c r="A28" s="955">
        <v>17</v>
      </c>
      <c r="B28" s="959"/>
      <c r="C28" s="960"/>
      <c r="D28" s="961"/>
      <c r="E28" s="956"/>
      <c r="F28" s="954"/>
      <c r="G28" s="956"/>
      <c r="H28" s="956"/>
      <c r="I28" s="956"/>
    </row>
    <row r="29" spans="1:9" s="952" customFormat="1" ht="15" customHeight="1">
      <c r="A29" s="955">
        <v>18</v>
      </c>
      <c r="B29" s="959"/>
      <c r="C29" s="960"/>
      <c r="D29" s="961"/>
      <c r="E29" s="956"/>
      <c r="F29" s="954"/>
      <c r="G29" s="956"/>
      <c r="H29" s="956"/>
      <c r="I29" s="956"/>
    </row>
    <row r="30" spans="1:9" s="952" customFormat="1" ht="15" customHeight="1">
      <c r="A30" s="955">
        <v>19</v>
      </c>
      <c r="B30" s="959"/>
      <c r="C30" s="960"/>
      <c r="D30" s="961"/>
      <c r="E30" s="956"/>
      <c r="F30" s="954"/>
      <c r="G30" s="956"/>
      <c r="H30" s="956"/>
      <c r="I30" s="956"/>
    </row>
    <row r="31" spans="1:9" s="952" customFormat="1" ht="15" customHeight="1">
      <c r="A31" s="955">
        <v>20</v>
      </c>
      <c r="B31" s="959"/>
      <c r="C31" s="960"/>
      <c r="D31" s="961"/>
      <c r="E31" s="956"/>
      <c r="F31" s="954"/>
      <c r="G31" s="956"/>
      <c r="H31" s="956"/>
      <c r="I31" s="956"/>
    </row>
    <row r="32" spans="1:9" s="952" customFormat="1" ht="15" customHeight="1">
      <c r="A32" s="955">
        <v>21</v>
      </c>
      <c r="B32" s="959"/>
      <c r="C32" s="960"/>
      <c r="D32" s="961"/>
      <c r="E32" s="953"/>
      <c r="F32" s="954"/>
      <c r="G32" s="953"/>
      <c r="H32" s="953"/>
      <c r="I32" s="953"/>
    </row>
    <row r="33" spans="1:9" s="952" customFormat="1" ht="15" customHeight="1">
      <c r="A33" s="955">
        <v>22</v>
      </c>
      <c r="B33" s="959"/>
      <c r="C33" s="960"/>
      <c r="D33" s="961"/>
      <c r="E33" s="956"/>
      <c r="F33" s="954"/>
      <c r="G33" s="956"/>
      <c r="H33" s="956"/>
      <c r="I33" s="956"/>
    </row>
    <row r="34" spans="1:9" s="952" customFormat="1" ht="15" customHeight="1">
      <c r="A34" s="955">
        <v>23</v>
      </c>
      <c r="B34" s="959"/>
      <c r="C34" s="960"/>
      <c r="D34" s="961"/>
      <c r="E34" s="956"/>
      <c r="F34" s="954"/>
      <c r="G34" s="956"/>
      <c r="H34" s="956"/>
      <c r="I34" s="956"/>
    </row>
    <row r="35" spans="1:9" s="952" customFormat="1" ht="15" customHeight="1">
      <c r="A35" s="955">
        <v>24</v>
      </c>
      <c r="B35" s="959"/>
      <c r="C35" s="960"/>
      <c r="D35" s="961"/>
      <c r="E35" s="956"/>
      <c r="F35" s="954"/>
      <c r="G35" s="956"/>
      <c r="H35" s="956"/>
      <c r="I35" s="956"/>
    </row>
    <row r="36" spans="1:9" s="952" customFormat="1" ht="15" customHeight="1">
      <c r="A36" s="955">
        <v>25</v>
      </c>
      <c r="B36" s="959"/>
      <c r="C36" s="960"/>
      <c r="D36" s="961"/>
      <c r="E36" s="956"/>
      <c r="F36" s="954"/>
      <c r="G36" s="956"/>
      <c r="H36" s="956"/>
      <c r="I36" s="956"/>
    </row>
    <row r="37" spans="1:9" s="952" customFormat="1" ht="15" customHeight="1">
      <c r="A37" s="955">
        <v>26</v>
      </c>
      <c r="B37" s="959"/>
      <c r="C37" s="960"/>
      <c r="D37" s="961"/>
      <c r="E37" s="956"/>
      <c r="F37" s="954"/>
      <c r="G37" s="956"/>
      <c r="H37" s="956"/>
      <c r="I37" s="956"/>
    </row>
    <row r="38" spans="1:9" s="952" customFormat="1" ht="15" customHeight="1">
      <c r="A38" s="955">
        <v>27</v>
      </c>
      <c r="B38" s="959"/>
      <c r="C38" s="960"/>
      <c r="D38" s="961"/>
      <c r="E38" s="953"/>
      <c r="F38" s="954"/>
      <c r="G38" s="953"/>
      <c r="H38" s="953"/>
      <c r="I38" s="953"/>
    </row>
    <row r="39" spans="1:9" s="952" customFormat="1" ht="15" customHeight="1">
      <c r="A39" s="955">
        <v>28</v>
      </c>
      <c r="B39" s="959"/>
      <c r="C39" s="960"/>
      <c r="D39" s="961"/>
      <c r="E39" s="956"/>
      <c r="F39" s="954"/>
      <c r="G39" s="956"/>
      <c r="H39" s="956"/>
      <c r="I39" s="956"/>
    </row>
    <row r="40" spans="1:9" s="952" customFormat="1" ht="15" customHeight="1">
      <c r="A40" s="955">
        <v>29</v>
      </c>
      <c r="B40" s="959"/>
      <c r="C40" s="960"/>
      <c r="D40" s="961"/>
      <c r="E40" s="956"/>
      <c r="F40" s="954"/>
      <c r="G40" s="956"/>
      <c r="H40" s="956"/>
      <c r="I40" s="956"/>
    </row>
    <row r="41" spans="1:9" s="952" customFormat="1" ht="15" customHeight="1">
      <c r="A41" s="955">
        <v>30</v>
      </c>
      <c r="B41" s="959"/>
      <c r="C41" s="960"/>
      <c r="D41" s="961"/>
      <c r="E41" s="956"/>
      <c r="F41" s="954"/>
      <c r="G41" s="956"/>
      <c r="H41" s="956"/>
      <c r="I41" s="956"/>
    </row>
    <row r="42" spans="1:9" s="952" customFormat="1" ht="15" customHeight="1">
      <c r="A42" s="955">
        <v>31</v>
      </c>
      <c r="B42" s="959"/>
      <c r="C42" s="960"/>
      <c r="D42" s="961"/>
      <c r="E42" s="956"/>
      <c r="F42" s="954"/>
      <c r="G42" s="956"/>
      <c r="H42" s="956"/>
      <c r="I42" s="956"/>
    </row>
    <row r="43" spans="1:9" s="952" customFormat="1" ht="15" customHeight="1">
      <c r="A43" s="955">
        <v>32</v>
      </c>
      <c r="B43" s="959"/>
      <c r="C43" s="960"/>
      <c r="D43" s="961"/>
      <c r="E43" s="953"/>
      <c r="F43" s="954"/>
      <c r="G43" s="953"/>
      <c r="H43" s="953"/>
      <c r="I43" s="953"/>
    </row>
    <row r="44" spans="1:9" s="952" customFormat="1" ht="15" customHeight="1">
      <c r="A44" s="955">
        <v>33</v>
      </c>
      <c r="B44" s="959"/>
      <c r="C44" s="960"/>
      <c r="D44" s="961"/>
      <c r="E44" s="956"/>
      <c r="F44" s="954"/>
      <c r="G44" s="956"/>
      <c r="H44" s="956"/>
      <c r="I44" s="956"/>
    </row>
    <row r="45" spans="1:9" s="952" customFormat="1" ht="15" customHeight="1">
      <c r="A45" s="955">
        <v>34</v>
      </c>
      <c r="B45" s="959"/>
      <c r="C45" s="960"/>
      <c r="D45" s="961"/>
      <c r="E45" s="956"/>
      <c r="F45" s="954"/>
      <c r="G45" s="956"/>
      <c r="H45" s="956"/>
      <c r="I45" s="956"/>
    </row>
    <row r="46" spans="1:9" s="952" customFormat="1" ht="15" customHeight="1">
      <c r="A46" s="955">
        <v>35</v>
      </c>
      <c r="B46" s="959"/>
      <c r="C46" s="960"/>
      <c r="D46" s="961"/>
      <c r="E46" s="956"/>
      <c r="F46" s="954"/>
      <c r="G46" s="956"/>
      <c r="H46" s="956"/>
      <c r="I46" s="956"/>
    </row>
    <row r="47" spans="1:9" s="952" customFormat="1" ht="15" customHeight="1">
      <c r="A47" s="955">
        <v>36</v>
      </c>
      <c r="B47" s="959"/>
      <c r="C47" s="960"/>
      <c r="D47" s="961"/>
      <c r="E47" s="956"/>
      <c r="F47" s="954"/>
      <c r="G47" s="956"/>
      <c r="H47" s="956"/>
      <c r="I47" s="956"/>
    </row>
    <row r="48" spans="1:9" s="952" customFormat="1" ht="15" customHeight="1">
      <c r="A48" s="955">
        <v>37</v>
      </c>
      <c r="B48" s="959"/>
      <c r="C48" s="960"/>
      <c r="D48" s="961"/>
      <c r="E48" s="953"/>
      <c r="F48" s="954"/>
      <c r="G48" s="953"/>
      <c r="H48" s="953"/>
      <c r="I48" s="953"/>
    </row>
    <row r="49" spans="1:9" s="952" customFormat="1" ht="15" customHeight="1">
      <c r="A49" s="955">
        <v>38</v>
      </c>
      <c r="B49" s="959"/>
      <c r="C49" s="960"/>
      <c r="D49" s="961"/>
      <c r="E49" s="956"/>
      <c r="F49" s="954"/>
      <c r="G49" s="956"/>
      <c r="H49" s="956"/>
      <c r="I49" s="956"/>
    </row>
    <row r="50" spans="1:9" s="952" customFormat="1" ht="15" customHeight="1">
      <c r="A50" s="955">
        <v>39</v>
      </c>
      <c r="B50" s="959"/>
      <c r="C50" s="960"/>
      <c r="D50" s="961"/>
      <c r="E50" s="956"/>
      <c r="F50" s="954"/>
      <c r="G50" s="956"/>
      <c r="H50" s="956"/>
      <c r="I50" s="956"/>
    </row>
    <row r="51" spans="1:9" s="952" customFormat="1" ht="15" customHeight="1">
      <c r="A51" s="955">
        <v>40</v>
      </c>
      <c r="B51" s="959"/>
      <c r="C51" s="960"/>
      <c r="D51" s="961"/>
      <c r="E51" s="956"/>
      <c r="F51" s="954"/>
      <c r="G51" s="956"/>
      <c r="H51" s="956"/>
      <c r="I51" s="956"/>
    </row>
    <row r="52" spans="1:9" s="952" customFormat="1" ht="15" customHeight="1">
      <c r="A52" s="955">
        <v>41</v>
      </c>
      <c r="B52" s="959"/>
      <c r="C52" s="960"/>
      <c r="D52" s="961"/>
      <c r="E52" s="956"/>
      <c r="F52" s="954"/>
      <c r="G52" s="956"/>
      <c r="H52" s="956"/>
      <c r="I52" s="956"/>
    </row>
    <row r="53" spans="1:9" s="952" customFormat="1" ht="15" customHeight="1">
      <c r="A53" s="955">
        <v>42</v>
      </c>
      <c r="B53" s="959"/>
      <c r="C53" s="960"/>
      <c r="D53" s="961"/>
      <c r="E53" s="956"/>
      <c r="F53" s="954"/>
      <c r="G53" s="956"/>
      <c r="H53" s="956"/>
      <c r="I53" s="956"/>
    </row>
    <row r="54" spans="1:9" s="952" customFormat="1" ht="15" customHeight="1">
      <c r="A54" s="955">
        <v>43</v>
      </c>
      <c r="B54" s="959"/>
      <c r="C54" s="960"/>
      <c r="D54" s="961"/>
      <c r="E54" s="953"/>
      <c r="F54" s="954"/>
      <c r="G54" s="953"/>
      <c r="H54" s="953"/>
      <c r="I54" s="953"/>
    </row>
    <row r="55" spans="1:9" s="952" customFormat="1" ht="15" customHeight="1">
      <c r="A55" s="955">
        <v>44</v>
      </c>
      <c r="B55" s="959"/>
      <c r="C55" s="960"/>
      <c r="D55" s="961"/>
      <c r="E55" s="956"/>
      <c r="F55" s="954"/>
      <c r="G55" s="956"/>
      <c r="H55" s="956"/>
      <c r="I55" s="956"/>
    </row>
    <row r="56" spans="1:9" s="952" customFormat="1" ht="15" customHeight="1">
      <c r="A56" s="955">
        <v>45</v>
      </c>
      <c r="B56" s="959"/>
      <c r="C56" s="960"/>
      <c r="D56" s="961"/>
      <c r="E56" s="956"/>
      <c r="F56" s="954"/>
      <c r="G56" s="956"/>
      <c r="H56" s="956"/>
      <c r="I56" s="956"/>
    </row>
    <row r="57" spans="1:9" s="952" customFormat="1" ht="15" customHeight="1">
      <c r="A57" s="955">
        <v>46</v>
      </c>
      <c r="B57" s="959"/>
      <c r="C57" s="960"/>
      <c r="D57" s="961"/>
      <c r="E57" s="956"/>
      <c r="F57" s="954"/>
      <c r="G57" s="956"/>
      <c r="H57" s="956"/>
      <c r="I57" s="956"/>
    </row>
    <row r="58" spans="1:9" s="952" customFormat="1" ht="15" customHeight="1">
      <c r="A58" s="955">
        <v>47</v>
      </c>
      <c r="B58" s="959"/>
      <c r="C58" s="960"/>
      <c r="D58" s="961"/>
      <c r="E58" s="956"/>
      <c r="F58" s="954"/>
      <c r="G58" s="956"/>
      <c r="H58" s="956"/>
      <c r="I58" s="956"/>
    </row>
    <row r="59" spans="1:9" s="952" customFormat="1" ht="15" customHeight="1">
      <c r="A59" s="955">
        <v>48</v>
      </c>
      <c r="B59" s="959"/>
      <c r="C59" s="960"/>
      <c r="D59" s="961"/>
      <c r="E59" s="953"/>
      <c r="F59" s="954"/>
      <c r="G59" s="953"/>
      <c r="H59" s="953"/>
      <c r="I59" s="953"/>
    </row>
    <row r="60" spans="1:9" ht="10.15" customHeight="1">
      <c r="A60" s="781"/>
      <c r="B60" s="781"/>
      <c r="C60" s="781"/>
      <c r="D60" s="653"/>
      <c r="E60" s="444"/>
      <c r="F60" s="444"/>
      <c r="G60" s="444"/>
      <c r="H60" s="444"/>
      <c r="I60" s="444"/>
    </row>
    <row r="61" spans="1:9" s="14" customFormat="1" ht="10.15" customHeight="1">
      <c r="A61" s="115"/>
      <c r="B61" s="335"/>
      <c r="C61" s="335"/>
      <c r="D61" s="335"/>
      <c r="E61" s="335"/>
      <c r="G61" s="1198" t="s">
        <v>1</v>
      </c>
      <c r="H61" s="1199"/>
      <c r="I61" s="1200"/>
    </row>
    <row r="62" spans="1:9" s="14" customFormat="1" ht="10.15" customHeight="1">
      <c r="A62" s="782"/>
      <c r="B62" s="782"/>
      <c r="C62" s="782"/>
      <c r="D62" s="782"/>
      <c r="E62" s="782"/>
      <c r="F62" s="783"/>
      <c r="G62" s="1190"/>
      <c r="H62" s="1185"/>
      <c r="I62" s="1186"/>
    </row>
    <row r="63" spans="1:9" s="14" customFormat="1" ht="10.15" customHeight="1">
      <c r="A63" s="782"/>
      <c r="B63" s="782"/>
      <c r="C63" s="782"/>
      <c r="D63" s="782"/>
      <c r="E63" s="782"/>
      <c r="F63" s="783"/>
      <c r="G63" s="1191"/>
      <c r="H63" s="1187"/>
      <c r="I63" s="1188"/>
    </row>
    <row r="64" spans="1:9" s="14" customFormat="1" ht="10.15" customHeight="1">
      <c r="A64" s="15"/>
      <c r="B64" s="784"/>
      <c r="C64" s="784"/>
      <c r="D64" s="784"/>
      <c r="E64" s="784"/>
      <c r="G64" s="689" t="s">
        <v>43</v>
      </c>
      <c r="H64" s="1189" t="s">
        <v>42</v>
      </c>
      <c r="I64" s="1124"/>
    </row>
    <row r="65" spans="1:9" ht="12.75" customHeight="1">
      <c r="A65" s="785"/>
      <c r="B65" s="785"/>
      <c r="C65" s="785"/>
      <c r="D65" s="785"/>
      <c r="E65" s="741"/>
      <c r="F65" s="741"/>
      <c r="G65" s="741"/>
      <c r="H65" s="741"/>
      <c r="I65" s="741"/>
    </row>
    <row r="215" spans="1:7">
      <c r="A215" s="653"/>
      <c r="B215" s="653"/>
      <c r="C215" s="653"/>
      <c r="G215" s="444"/>
    </row>
    <row r="216" spans="1:7" hidden="1">
      <c r="A216" s="4" t="s">
        <v>50</v>
      </c>
      <c r="B216" s="4" t="str">
        <f>IF($E$7="ВЗРОСЛЫЕ","МУЖЧИНЫ",IF($E$7="ДО 19 ЛЕТ","ЮНИОРЫ","ЮНОШИ"))</f>
        <v>ЮНОШИ</v>
      </c>
      <c r="C216" s="14" t="s">
        <v>28</v>
      </c>
      <c r="D216" s="14" t="s">
        <v>29</v>
      </c>
      <c r="G216" s="444"/>
    </row>
    <row r="217" spans="1:7" hidden="1">
      <c r="A217" s="4" t="s">
        <v>52</v>
      </c>
      <c r="B217" s="4" t="str">
        <f>IF($E$7="ВЗРОСЛЫЕ","ЖЕНЩИНЫ",IF($E$7="ДО 19 ЛЕТ","ЮНИОРКИ","ДЕВУШКИ"))</f>
        <v>ДЕВУШКИ</v>
      </c>
      <c r="C217" s="14" t="s">
        <v>40</v>
      </c>
      <c r="D217" s="14" t="s">
        <v>34</v>
      </c>
      <c r="G217" s="444"/>
    </row>
    <row r="218" spans="1:7" hidden="1">
      <c r="A218" s="4" t="s">
        <v>63</v>
      </c>
      <c r="B218" s="4"/>
      <c r="C218" s="14" t="s">
        <v>36</v>
      </c>
      <c r="D218" s="14" t="s">
        <v>37</v>
      </c>
      <c r="G218" s="444"/>
    </row>
    <row r="219" spans="1:7" hidden="1">
      <c r="A219" s="4" t="s">
        <v>45</v>
      </c>
      <c r="B219" s="4"/>
      <c r="C219" s="14" t="s">
        <v>35</v>
      </c>
      <c r="D219" s="14" t="s">
        <v>66</v>
      </c>
      <c r="G219" s="444"/>
    </row>
    <row r="220" spans="1:7" hidden="1">
      <c r="A220" s="4" t="s">
        <v>51</v>
      </c>
      <c r="B220" s="4"/>
      <c r="C220" s="14" t="s">
        <v>64</v>
      </c>
      <c r="D220" s="14" t="s">
        <v>67</v>
      </c>
      <c r="G220" s="444"/>
    </row>
    <row r="221" spans="1:7" hidden="1">
      <c r="A221" s="4" t="s">
        <v>68</v>
      </c>
      <c r="B221" s="4"/>
      <c r="C221" s="14" t="s">
        <v>65</v>
      </c>
      <c r="D221" s="14"/>
      <c r="G221" s="444"/>
    </row>
    <row r="222" spans="1:7" hidden="1">
      <c r="A222" s="4"/>
      <c r="B222" s="4"/>
      <c r="C222" s="14" t="s">
        <v>69</v>
      </c>
      <c r="D222" s="14"/>
      <c r="G222" s="444"/>
    </row>
    <row r="223" spans="1:7">
      <c r="A223" s="653"/>
      <c r="B223" s="653"/>
      <c r="C223" s="653"/>
      <c r="G223" s="444"/>
    </row>
  </sheetData>
  <sheetProtection selectLockedCells="1"/>
  <mergeCells count="22">
    <mergeCell ref="A2:I2"/>
    <mergeCell ref="I10:I11"/>
    <mergeCell ref="A4:I4"/>
    <mergeCell ref="F5:G5"/>
    <mergeCell ref="A10:A11"/>
    <mergeCell ref="F10:F11"/>
    <mergeCell ref="G7:G8"/>
    <mergeCell ref="A3:I3"/>
    <mergeCell ref="A7:B8"/>
    <mergeCell ref="A6:B6"/>
    <mergeCell ref="B10:D11"/>
    <mergeCell ref="H62:I63"/>
    <mergeCell ref="H64:I64"/>
    <mergeCell ref="G62:G63"/>
    <mergeCell ref="C6:D6"/>
    <mergeCell ref="E6:F6"/>
    <mergeCell ref="E7:F8"/>
    <mergeCell ref="G61:I61"/>
    <mergeCell ref="E10:E11"/>
    <mergeCell ref="H7:H8"/>
    <mergeCell ref="I7:I8"/>
    <mergeCell ref="G10:G11"/>
  </mergeCells>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610" customWidth="1"/>
    <col min="2" max="7" width="20.7109375" style="610" customWidth="1"/>
    <col min="8" max="13" width="20.7109375" style="610" hidden="1" customWidth="1"/>
    <col min="14" max="14" width="1.42578125" style="610" customWidth="1"/>
    <col min="15" max="16384" width="9.140625" style="610"/>
  </cols>
  <sheetData>
    <row r="1" spans="1:23" ht="39" customHeight="1">
      <c r="A1" s="634"/>
      <c r="B1" s="1219" t="s">
        <v>104</v>
      </c>
      <c r="C1" s="1219"/>
      <c r="D1" s="1219"/>
      <c r="E1" s="1219"/>
      <c r="F1" s="1219"/>
      <c r="G1" s="1219"/>
      <c r="H1" s="1219"/>
      <c r="I1" s="1219"/>
      <c r="J1" s="1219"/>
      <c r="K1" s="1219"/>
      <c r="L1" s="1219"/>
      <c r="M1" s="1219"/>
    </row>
    <row r="2" spans="1:23">
      <c r="A2" s="1226" t="s">
        <v>44</v>
      </c>
      <c r="B2" s="1226"/>
      <c r="C2" s="1226"/>
      <c r="D2" s="1226"/>
      <c r="E2" s="1226"/>
      <c r="F2" s="1226"/>
      <c r="G2" s="1226"/>
      <c r="H2" s="1226"/>
      <c r="I2" s="1226"/>
      <c r="J2" s="1226"/>
      <c r="K2" s="1226"/>
      <c r="L2" s="1226"/>
      <c r="M2" s="1226"/>
      <c r="N2" s="633"/>
    </row>
    <row r="3" spans="1:23" ht="24.95" customHeight="1">
      <c r="A3" s="1227"/>
      <c r="B3" s="1227"/>
      <c r="C3" s="1227"/>
      <c r="D3" s="1227"/>
      <c r="E3" s="1227"/>
      <c r="F3" s="1227"/>
      <c r="G3" s="1227"/>
      <c r="H3" s="1227"/>
      <c r="I3" s="1227"/>
      <c r="J3" s="1227"/>
      <c r="K3" s="1227"/>
      <c r="L3" s="1227"/>
      <c r="M3" s="1227"/>
      <c r="N3" s="633"/>
    </row>
    <row r="4" spans="1:23">
      <c r="B4" s="1221"/>
      <c r="C4" s="1221"/>
      <c r="D4" s="1221"/>
      <c r="E4" s="1221"/>
      <c r="F4" s="1221"/>
      <c r="G4" s="1221"/>
      <c r="H4" s="1221"/>
      <c r="I4" s="1221"/>
      <c r="J4" s="1221"/>
      <c r="K4" s="1221"/>
      <c r="L4" s="1221"/>
      <c r="M4" s="1221"/>
    </row>
    <row r="5" spans="1:23" ht="25.5">
      <c r="B5" s="1220" t="s">
        <v>103</v>
      </c>
      <c r="C5" s="1220"/>
      <c r="D5" s="1220"/>
      <c r="E5" s="1220"/>
      <c r="F5" s="1220"/>
      <c r="G5" s="1220"/>
      <c r="H5" s="1220"/>
      <c r="I5" s="1220"/>
      <c r="J5" s="1220"/>
      <c r="K5" s="1220"/>
      <c r="L5" s="1220"/>
      <c r="M5" s="1220"/>
    </row>
    <row r="6" spans="1:23" ht="31.5" customHeight="1">
      <c r="B6" s="1222" t="s">
        <v>102</v>
      </c>
      <c r="C6" s="1222"/>
      <c r="D6" s="1222"/>
      <c r="E6" s="1222"/>
      <c r="F6" s="1222"/>
      <c r="G6" s="1222"/>
      <c r="H6" s="1222"/>
      <c r="I6" s="1222"/>
      <c r="J6" s="1222"/>
      <c r="K6" s="1222"/>
      <c r="L6" s="1222"/>
      <c r="M6" s="1222"/>
    </row>
    <row r="7" spans="1:23" ht="15" customHeight="1">
      <c r="A7" s="632"/>
      <c r="B7" s="631" t="s">
        <v>101</v>
      </c>
      <c r="C7" s="631" t="s">
        <v>100</v>
      </c>
      <c r="D7" s="631" t="s">
        <v>99</v>
      </c>
      <c r="E7" s="631" t="s">
        <v>98</v>
      </c>
      <c r="F7" s="631" t="s">
        <v>97</v>
      </c>
      <c r="G7" s="631" t="s">
        <v>96</v>
      </c>
      <c r="H7" s="631" t="s">
        <v>95</v>
      </c>
      <c r="I7" s="631" t="s">
        <v>94</v>
      </c>
      <c r="J7" s="631" t="s">
        <v>93</v>
      </c>
      <c r="K7" s="631" t="s">
        <v>92</v>
      </c>
      <c r="L7" s="631" t="s">
        <v>91</v>
      </c>
      <c r="M7" s="631" t="s">
        <v>90</v>
      </c>
    </row>
    <row r="8" spans="1:23" s="620" customFormat="1" ht="12" customHeight="1">
      <c r="A8" s="1223" t="s">
        <v>89</v>
      </c>
      <c r="B8" s="641" t="s">
        <v>105</v>
      </c>
      <c r="C8" s="641" t="s">
        <v>105</v>
      </c>
      <c r="D8" s="641" t="s">
        <v>105</v>
      </c>
      <c r="E8" s="641" t="s">
        <v>105</v>
      </c>
      <c r="F8" s="641" t="s">
        <v>105</v>
      </c>
      <c r="G8" s="641" t="s">
        <v>105</v>
      </c>
      <c r="H8" s="641" t="s">
        <v>105</v>
      </c>
      <c r="I8" s="641" t="s">
        <v>105</v>
      </c>
      <c r="J8" s="641" t="s">
        <v>105</v>
      </c>
      <c r="K8" s="641" t="s">
        <v>105</v>
      </c>
      <c r="L8" s="641" t="s">
        <v>105</v>
      </c>
      <c r="M8" s="641" t="s">
        <v>105</v>
      </c>
    </row>
    <row r="9" spans="1:23" s="620" customFormat="1" ht="12" customHeight="1">
      <c r="A9" s="1224"/>
      <c r="B9" s="642">
        <v>0.375</v>
      </c>
      <c r="C9" s="642">
        <v>0.375</v>
      </c>
      <c r="D9" s="642">
        <v>0.375</v>
      </c>
      <c r="E9" s="642">
        <v>0.375</v>
      </c>
      <c r="F9" s="642">
        <v>0.375</v>
      </c>
      <c r="G9" s="642">
        <v>0.375</v>
      </c>
      <c r="H9" s="642">
        <v>0.375</v>
      </c>
      <c r="I9" s="642">
        <v>0.375</v>
      </c>
      <c r="J9" s="642">
        <v>0.375</v>
      </c>
      <c r="K9" s="642">
        <v>0.375</v>
      </c>
      <c r="L9" s="642">
        <v>0.375</v>
      </c>
      <c r="M9" s="642">
        <v>0.375</v>
      </c>
    </row>
    <row r="10" spans="1:23" ht="18" customHeight="1">
      <c r="A10" s="1224"/>
      <c r="B10" s="630" t="s">
        <v>38</v>
      </c>
      <c r="C10" s="619" t="s">
        <v>38</v>
      </c>
      <c r="D10" s="619"/>
      <c r="E10" s="619"/>
      <c r="F10" s="619"/>
      <c r="G10" s="619"/>
      <c r="H10" s="619"/>
      <c r="I10" s="619"/>
      <c r="J10" s="619"/>
      <c r="K10" s="619"/>
      <c r="L10" s="619"/>
      <c r="M10" s="619"/>
    </row>
    <row r="11" spans="1:23" s="627" customFormat="1" ht="18" customHeight="1">
      <c r="A11" s="1224"/>
      <c r="B11" s="629" t="s">
        <v>38</v>
      </c>
      <c r="C11" s="628" t="s">
        <v>38</v>
      </c>
      <c r="D11" s="628"/>
      <c r="E11" s="628"/>
      <c r="F11" s="628"/>
      <c r="G11" s="628"/>
      <c r="H11" s="628"/>
      <c r="I11" s="628"/>
      <c r="J11" s="628"/>
      <c r="K11" s="628"/>
      <c r="L11" s="628"/>
      <c r="M11" s="628"/>
    </row>
    <row r="12" spans="1:23" ht="15" customHeight="1">
      <c r="A12" s="1224"/>
      <c r="B12" s="626" t="s">
        <v>87</v>
      </c>
      <c r="C12" s="617" t="s">
        <v>87</v>
      </c>
      <c r="D12" s="617" t="s">
        <v>87</v>
      </c>
      <c r="E12" s="617" t="s">
        <v>87</v>
      </c>
      <c r="F12" s="617" t="s">
        <v>87</v>
      </c>
      <c r="G12" s="617" t="s">
        <v>87</v>
      </c>
      <c r="H12" s="617" t="s">
        <v>87</v>
      </c>
      <c r="I12" s="617" t="s">
        <v>87</v>
      </c>
      <c r="J12" s="617" t="s">
        <v>87</v>
      </c>
      <c r="K12" s="617" t="s">
        <v>87</v>
      </c>
      <c r="L12" s="617" t="s">
        <v>87</v>
      </c>
      <c r="M12" s="617" t="s">
        <v>87</v>
      </c>
    </row>
    <row r="13" spans="1:23" ht="18" customHeight="1">
      <c r="A13" s="1224"/>
      <c r="B13" s="625" t="s">
        <v>38</v>
      </c>
      <c r="C13" s="624" t="s">
        <v>38</v>
      </c>
      <c r="D13" s="624"/>
      <c r="E13" s="624"/>
      <c r="F13" s="624"/>
      <c r="G13" s="624"/>
      <c r="H13" s="624"/>
      <c r="I13" s="624"/>
      <c r="J13" s="616"/>
      <c r="K13" s="616"/>
      <c r="L13" s="616"/>
      <c r="M13" s="616"/>
    </row>
    <row r="14" spans="1:23" ht="18" customHeight="1">
      <c r="A14" s="1225"/>
      <c r="B14" s="623" t="s">
        <v>38</v>
      </c>
      <c r="C14" s="615" t="s">
        <v>38</v>
      </c>
      <c r="D14" s="615"/>
      <c r="E14" s="615"/>
      <c r="F14" s="615"/>
      <c r="G14" s="615"/>
      <c r="H14" s="615"/>
      <c r="I14" s="615"/>
      <c r="J14" s="615"/>
      <c r="K14" s="615"/>
      <c r="L14" s="615"/>
      <c r="M14" s="615"/>
      <c r="W14" s="951"/>
    </row>
    <row r="15" spans="1:23" s="620" customFormat="1" ht="12" customHeight="1">
      <c r="A15" s="1223" t="s">
        <v>220</v>
      </c>
      <c r="B15" s="641" t="s">
        <v>88</v>
      </c>
      <c r="C15" s="641" t="s">
        <v>88</v>
      </c>
      <c r="D15" s="641" t="s">
        <v>88</v>
      </c>
      <c r="E15" s="641" t="s">
        <v>88</v>
      </c>
      <c r="F15" s="641" t="s">
        <v>88</v>
      </c>
      <c r="G15" s="641" t="s">
        <v>88</v>
      </c>
      <c r="H15" s="641" t="s">
        <v>88</v>
      </c>
      <c r="I15" s="641" t="s">
        <v>88</v>
      </c>
      <c r="J15" s="641" t="s">
        <v>88</v>
      </c>
      <c r="K15" s="641" t="s">
        <v>88</v>
      </c>
      <c r="L15" s="641" t="s">
        <v>88</v>
      </c>
      <c r="M15" s="641" t="s">
        <v>88</v>
      </c>
      <c r="N15" s="644"/>
    </row>
    <row r="16" spans="1:23" s="620" customFormat="1" ht="12" customHeight="1">
      <c r="A16" s="1224"/>
      <c r="B16" s="642"/>
      <c r="C16" s="642"/>
      <c r="D16" s="642"/>
      <c r="E16" s="642"/>
      <c r="F16" s="642"/>
      <c r="G16" s="642"/>
      <c r="H16" s="642"/>
      <c r="I16" s="642"/>
      <c r="J16" s="642"/>
      <c r="K16" s="642"/>
      <c r="L16" s="642"/>
      <c r="M16" s="642"/>
    </row>
    <row r="17" spans="1:17" ht="18" customHeight="1">
      <c r="A17" s="1224"/>
      <c r="B17" s="619"/>
      <c r="C17" s="619"/>
      <c r="D17" s="619"/>
      <c r="E17" s="619"/>
      <c r="F17" s="619"/>
      <c r="G17" s="619"/>
      <c r="H17" s="619"/>
      <c r="I17" s="619"/>
      <c r="J17" s="619"/>
      <c r="K17" s="619"/>
      <c r="L17" s="619"/>
      <c r="M17" s="619"/>
    </row>
    <row r="18" spans="1:17" ht="18" customHeight="1">
      <c r="A18" s="1224"/>
      <c r="B18" s="618"/>
      <c r="C18" s="618"/>
      <c r="D18" s="618"/>
      <c r="E18" s="618"/>
      <c r="F18" s="618"/>
      <c r="G18" s="622"/>
      <c r="H18" s="622"/>
      <c r="I18" s="618"/>
      <c r="J18" s="618"/>
      <c r="K18" s="618"/>
      <c r="L18" s="618"/>
      <c r="M18" s="618"/>
    </row>
    <row r="19" spans="1:17" ht="15" customHeight="1">
      <c r="A19" s="1224"/>
      <c r="B19" s="617" t="s">
        <v>87</v>
      </c>
      <c r="C19" s="617" t="s">
        <v>87</v>
      </c>
      <c r="D19" s="617" t="s">
        <v>87</v>
      </c>
      <c r="E19" s="617" t="s">
        <v>87</v>
      </c>
      <c r="F19" s="617" t="s">
        <v>87</v>
      </c>
      <c r="G19" s="617" t="s">
        <v>87</v>
      </c>
      <c r="H19" s="617" t="s">
        <v>87</v>
      </c>
      <c r="I19" s="617" t="s">
        <v>87</v>
      </c>
      <c r="J19" s="617" t="s">
        <v>87</v>
      </c>
      <c r="K19" s="617" t="s">
        <v>87</v>
      </c>
      <c r="L19" s="617" t="s">
        <v>87</v>
      </c>
      <c r="M19" s="617" t="s">
        <v>87</v>
      </c>
    </row>
    <row r="20" spans="1:17" ht="18" customHeight="1">
      <c r="A20" s="1224"/>
      <c r="B20" s="616"/>
      <c r="C20" s="616"/>
      <c r="D20" s="616"/>
      <c r="E20" s="616"/>
      <c r="F20" s="616"/>
      <c r="G20" s="616"/>
      <c r="H20" s="616"/>
      <c r="I20" s="616"/>
      <c r="J20" s="616"/>
      <c r="K20" s="616"/>
      <c r="L20" s="616"/>
      <c r="M20" s="616"/>
    </row>
    <row r="21" spans="1:17" ht="18" customHeight="1">
      <c r="A21" s="1225"/>
      <c r="B21" s="615"/>
      <c r="C21" s="615"/>
      <c r="D21" s="615"/>
      <c r="E21" s="615"/>
      <c r="F21" s="615"/>
      <c r="G21" s="615"/>
      <c r="H21" s="615"/>
      <c r="I21" s="615"/>
      <c r="J21" s="615"/>
      <c r="K21" s="615"/>
      <c r="L21" s="615"/>
      <c r="M21" s="615"/>
    </row>
    <row r="22" spans="1:17" s="620" customFormat="1" ht="12" customHeight="1">
      <c r="A22" s="1223" t="s">
        <v>221</v>
      </c>
      <c r="B22" s="641" t="s">
        <v>88</v>
      </c>
      <c r="C22" s="641" t="s">
        <v>88</v>
      </c>
      <c r="D22" s="641" t="s">
        <v>88</v>
      </c>
      <c r="E22" s="641" t="s">
        <v>88</v>
      </c>
      <c r="F22" s="641" t="s">
        <v>88</v>
      </c>
      <c r="G22" s="641" t="s">
        <v>88</v>
      </c>
      <c r="H22" s="641" t="s">
        <v>88</v>
      </c>
      <c r="I22" s="641" t="s">
        <v>88</v>
      </c>
      <c r="J22" s="641" t="s">
        <v>88</v>
      </c>
      <c r="K22" s="641" t="s">
        <v>88</v>
      </c>
      <c r="L22" s="641" t="s">
        <v>88</v>
      </c>
      <c r="M22" s="641" t="s">
        <v>88</v>
      </c>
    </row>
    <row r="23" spans="1:17" s="620" customFormat="1" ht="12" customHeight="1">
      <c r="A23" s="1224"/>
      <c r="B23" s="642"/>
      <c r="C23" s="642"/>
      <c r="D23" s="642"/>
      <c r="E23" s="642"/>
      <c r="F23" s="642"/>
      <c r="G23" s="642"/>
      <c r="H23" s="642"/>
      <c r="I23" s="642"/>
      <c r="J23" s="642"/>
      <c r="K23" s="642"/>
      <c r="L23" s="642"/>
      <c r="M23" s="642"/>
    </row>
    <row r="24" spans="1:17" ht="18" customHeight="1">
      <c r="A24" s="1224"/>
      <c r="B24" s="619"/>
      <c r="C24" s="619"/>
      <c r="D24" s="619"/>
      <c r="E24" s="619"/>
      <c r="F24" s="619"/>
      <c r="G24" s="619"/>
      <c r="H24" s="619"/>
      <c r="I24" s="619"/>
      <c r="J24" s="619"/>
      <c r="K24" s="619"/>
      <c r="L24" s="619"/>
      <c r="M24" s="619"/>
    </row>
    <row r="25" spans="1:17" ht="18" customHeight="1">
      <c r="A25" s="1224"/>
      <c r="B25" s="618"/>
      <c r="C25" s="618"/>
      <c r="D25" s="618"/>
      <c r="E25" s="618"/>
      <c r="F25" s="618"/>
      <c r="G25" s="618"/>
      <c r="H25" s="618"/>
      <c r="I25" s="618"/>
      <c r="J25" s="618"/>
      <c r="K25" s="618"/>
      <c r="L25" s="618"/>
      <c r="M25" s="618"/>
    </row>
    <row r="26" spans="1:17" ht="15" customHeight="1">
      <c r="A26" s="1224"/>
      <c r="B26" s="617" t="s">
        <v>87</v>
      </c>
      <c r="C26" s="617" t="s">
        <v>87</v>
      </c>
      <c r="D26" s="617" t="s">
        <v>87</v>
      </c>
      <c r="E26" s="617" t="s">
        <v>87</v>
      </c>
      <c r="F26" s="617" t="s">
        <v>87</v>
      </c>
      <c r="G26" s="617" t="s">
        <v>87</v>
      </c>
      <c r="H26" s="617" t="s">
        <v>87</v>
      </c>
      <c r="I26" s="617" t="s">
        <v>87</v>
      </c>
      <c r="J26" s="617" t="s">
        <v>87</v>
      </c>
      <c r="K26" s="617" t="s">
        <v>87</v>
      </c>
      <c r="L26" s="617" t="s">
        <v>87</v>
      </c>
      <c r="M26" s="617" t="s">
        <v>87</v>
      </c>
    </row>
    <row r="27" spans="1:17" ht="18" customHeight="1">
      <c r="A27" s="1224"/>
      <c r="B27" s="616"/>
      <c r="C27" s="616"/>
      <c r="D27" s="616"/>
      <c r="E27" s="616"/>
      <c r="F27" s="616"/>
      <c r="G27" s="616"/>
      <c r="H27" s="616"/>
      <c r="I27" s="616"/>
      <c r="J27" s="616"/>
      <c r="K27" s="616"/>
      <c r="L27" s="616"/>
      <c r="M27" s="616"/>
      <c r="Q27" s="611"/>
    </row>
    <row r="28" spans="1:17" ht="18" customHeight="1">
      <c r="A28" s="1225"/>
      <c r="B28" s="615"/>
      <c r="C28" s="615"/>
      <c r="D28" s="615"/>
      <c r="E28" s="615"/>
      <c r="F28" s="615"/>
      <c r="G28" s="615"/>
      <c r="H28" s="615"/>
      <c r="I28" s="615"/>
      <c r="J28" s="615"/>
      <c r="K28" s="615"/>
      <c r="L28" s="615"/>
      <c r="M28" s="615"/>
    </row>
    <row r="29" spans="1:17" s="620" customFormat="1" ht="12" customHeight="1">
      <c r="A29" s="1223" t="s">
        <v>222</v>
      </c>
      <c r="B29" s="641" t="s">
        <v>88</v>
      </c>
      <c r="C29" s="641" t="s">
        <v>88</v>
      </c>
      <c r="D29" s="641" t="s">
        <v>88</v>
      </c>
      <c r="E29" s="641" t="s">
        <v>88</v>
      </c>
      <c r="F29" s="641" t="s">
        <v>88</v>
      </c>
      <c r="G29" s="641" t="s">
        <v>105</v>
      </c>
      <c r="H29" s="641" t="s">
        <v>88</v>
      </c>
      <c r="I29" s="641" t="s">
        <v>88</v>
      </c>
      <c r="J29" s="641" t="s">
        <v>88</v>
      </c>
      <c r="K29" s="641" t="s">
        <v>88</v>
      </c>
      <c r="L29" s="641" t="s">
        <v>88</v>
      </c>
      <c r="M29" s="641" t="s">
        <v>88</v>
      </c>
    </row>
    <row r="30" spans="1:17" s="620" customFormat="1" ht="12" customHeight="1">
      <c r="A30" s="1224"/>
      <c r="B30" s="642"/>
      <c r="C30" s="642"/>
      <c r="D30" s="642"/>
      <c r="E30" s="642"/>
      <c r="F30" s="642"/>
      <c r="G30" s="642"/>
      <c r="H30" s="642"/>
      <c r="I30" s="642"/>
      <c r="J30" s="642"/>
      <c r="K30" s="642"/>
      <c r="L30" s="642"/>
      <c r="M30" s="642"/>
    </row>
    <row r="31" spans="1:17" ht="18" customHeight="1">
      <c r="A31" s="1224"/>
      <c r="B31" s="619"/>
      <c r="C31" s="619"/>
      <c r="D31" s="619"/>
      <c r="E31" s="619"/>
      <c r="F31" s="619"/>
      <c r="G31" s="619"/>
      <c r="H31" s="619"/>
      <c r="I31" s="619"/>
      <c r="J31" s="619"/>
      <c r="K31" s="619"/>
      <c r="L31" s="619"/>
      <c r="M31" s="619"/>
    </row>
    <row r="32" spans="1:17" ht="18" customHeight="1">
      <c r="A32" s="1224"/>
      <c r="B32" s="618"/>
      <c r="C32" s="618"/>
      <c r="D32" s="618"/>
      <c r="E32" s="618"/>
      <c r="F32" s="618"/>
      <c r="G32" s="618"/>
      <c r="H32" s="618"/>
      <c r="I32" s="618"/>
      <c r="J32" s="618"/>
      <c r="K32" s="618"/>
      <c r="L32" s="618"/>
      <c r="M32" s="618"/>
    </row>
    <row r="33" spans="1:13" ht="15" customHeight="1">
      <c r="A33" s="1224"/>
      <c r="B33" s="617" t="s">
        <v>87</v>
      </c>
      <c r="C33" s="617" t="s">
        <v>87</v>
      </c>
      <c r="D33" s="617" t="s">
        <v>87</v>
      </c>
      <c r="E33" s="617" t="s">
        <v>87</v>
      </c>
      <c r="F33" s="617" t="s">
        <v>87</v>
      </c>
      <c r="G33" s="617" t="s">
        <v>87</v>
      </c>
      <c r="H33" s="617" t="s">
        <v>87</v>
      </c>
      <c r="I33" s="617" t="s">
        <v>87</v>
      </c>
      <c r="J33" s="617" t="s">
        <v>87</v>
      </c>
      <c r="K33" s="617" t="s">
        <v>87</v>
      </c>
      <c r="L33" s="617" t="s">
        <v>87</v>
      </c>
      <c r="M33" s="617" t="s">
        <v>87</v>
      </c>
    </row>
    <row r="34" spans="1:13" ht="18" customHeight="1">
      <c r="A34" s="1224"/>
      <c r="B34" s="616"/>
      <c r="C34" s="616"/>
      <c r="D34" s="616"/>
      <c r="E34" s="616"/>
      <c r="F34" s="616"/>
      <c r="G34" s="616"/>
      <c r="H34" s="616"/>
      <c r="I34" s="616"/>
      <c r="J34" s="616"/>
      <c r="K34" s="616"/>
      <c r="L34" s="616"/>
      <c r="M34" s="616"/>
    </row>
    <row r="35" spans="1:13" ht="18" customHeight="1">
      <c r="A35" s="1225"/>
      <c r="B35" s="615"/>
      <c r="C35" s="615"/>
      <c r="D35" s="615"/>
      <c r="E35" s="615"/>
      <c r="F35" s="615"/>
      <c r="G35" s="615"/>
      <c r="H35" s="615"/>
      <c r="I35" s="615"/>
      <c r="J35" s="615"/>
      <c r="K35" s="615"/>
      <c r="L35" s="615"/>
      <c r="M35" s="615"/>
    </row>
    <row r="36" spans="1:13" s="620" customFormat="1" ht="12" customHeight="1">
      <c r="A36" s="1223" t="s">
        <v>223</v>
      </c>
      <c r="B36" s="641" t="s">
        <v>88</v>
      </c>
      <c r="C36" s="641" t="s">
        <v>88</v>
      </c>
      <c r="D36" s="641" t="s">
        <v>88</v>
      </c>
      <c r="E36" s="641" t="s">
        <v>88</v>
      </c>
      <c r="F36" s="641" t="s">
        <v>88</v>
      </c>
      <c r="G36" s="641" t="s">
        <v>88</v>
      </c>
      <c r="H36" s="641" t="s">
        <v>88</v>
      </c>
      <c r="I36" s="641" t="s">
        <v>88</v>
      </c>
      <c r="J36" s="641" t="s">
        <v>88</v>
      </c>
      <c r="K36" s="641" t="s">
        <v>88</v>
      </c>
      <c r="L36" s="641" t="s">
        <v>88</v>
      </c>
      <c r="M36" s="641" t="s">
        <v>88</v>
      </c>
    </row>
    <row r="37" spans="1:13" s="620" customFormat="1" ht="12" customHeight="1">
      <c r="A37" s="1224"/>
      <c r="B37" s="642"/>
      <c r="C37" s="642"/>
      <c r="D37" s="642"/>
      <c r="E37" s="642"/>
      <c r="F37" s="642"/>
      <c r="G37" s="642"/>
      <c r="H37" s="642"/>
      <c r="I37" s="642"/>
      <c r="J37" s="642"/>
      <c r="K37" s="642"/>
      <c r="L37" s="642"/>
      <c r="M37" s="642"/>
    </row>
    <row r="38" spans="1:13" ht="18" customHeight="1">
      <c r="A38" s="1224"/>
      <c r="B38" s="619"/>
      <c r="C38" s="619"/>
      <c r="D38" s="619"/>
      <c r="E38" s="619"/>
      <c r="F38" s="619"/>
      <c r="G38" s="619"/>
      <c r="H38" s="619"/>
      <c r="I38" s="619"/>
      <c r="J38" s="619"/>
      <c r="K38" s="619"/>
      <c r="L38" s="619"/>
      <c r="M38" s="619"/>
    </row>
    <row r="39" spans="1:13" ht="18" customHeight="1">
      <c r="A39" s="1224"/>
      <c r="B39" s="618"/>
      <c r="C39" s="618"/>
      <c r="D39" s="618"/>
      <c r="E39" s="618"/>
      <c r="F39" s="618"/>
      <c r="G39" s="618"/>
      <c r="H39" s="618"/>
      <c r="I39" s="618"/>
      <c r="J39" s="618"/>
      <c r="K39" s="618"/>
      <c r="L39" s="618"/>
      <c r="M39" s="618"/>
    </row>
    <row r="40" spans="1:13" ht="15" customHeight="1">
      <c r="A40" s="1224"/>
      <c r="B40" s="617" t="s">
        <v>87</v>
      </c>
      <c r="C40" s="617" t="s">
        <v>87</v>
      </c>
      <c r="D40" s="617" t="s">
        <v>87</v>
      </c>
      <c r="E40" s="617" t="s">
        <v>87</v>
      </c>
      <c r="F40" s="617" t="s">
        <v>87</v>
      </c>
      <c r="G40" s="617" t="s">
        <v>87</v>
      </c>
      <c r="H40" s="617" t="s">
        <v>87</v>
      </c>
      <c r="I40" s="617" t="s">
        <v>87</v>
      </c>
      <c r="J40" s="617" t="s">
        <v>87</v>
      </c>
      <c r="K40" s="617" t="s">
        <v>87</v>
      </c>
      <c r="L40" s="617" t="s">
        <v>87</v>
      </c>
      <c r="M40" s="617" t="s">
        <v>87</v>
      </c>
    </row>
    <row r="41" spans="1:13" ht="18" customHeight="1">
      <c r="A41" s="1224"/>
      <c r="B41" s="616"/>
      <c r="C41" s="616"/>
      <c r="D41" s="616"/>
      <c r="E41" s="616"/>
      <c r="F41" s="616"/>
      <c r="G41" s="616"/>
      <c r="H41" s="616"/>
      <c r="I41" s="616"/>
      <c r="J41" s="616"/>
      <c r="K41" s="616"/>
      <c r="L41" s="616"/>
      <c r="M41" s="616"/>
    </row>
    <row r="42" spans="1:13" ht="18" customHeight="1">
      <c r="A42" s="1225"/>
      <c r="B42" s="615"/>
      <c r="C42" s="615"/>
      <c r="D42" s="615"/>
      <c r="E42" s="615"/>
      <c r="F42" s="615"/>
      <c r="G42" s="615"/>
      <c r="H42" s="615"/>
      <c r="I42" s="615"/>
      <c r="J42" s="615"/>
      <c r="K42" s="615"/>
      <c r="L42" s="615"/>
      <c r="M42" s="615"/>
    </row>
    <row r="43" spans="1:13" s="620" customFormat="1" ht="12" customHeight="1">
      <c r="A43" s="1223" t="s">
        <v>224</v>
      </c>
      <c r="B43" s="641" t="s">
        <v>88</v>
      </c>
      <c r="C43" s="641" t="s">
        <v>88</v>
      </c>
      <c r="D43" s="641" t="s">
        <v>88</v>
      </c>
      <c r="E43" s="641" t="s">
        <v>88</v>
      </c>
      <c r="F43" s="641" t="s">
        <v>88</v>
      </c>
      <c r="G43" s="641" t="s">
        <v>88</v>
      </c>
      <c r="H43" s="641" t="s">
        <v>88</v>
      </c>
      <c r="I43" s="641" t="s">
        <v>88</v>
      </c>
      <c r="J43" s="641" t="s">
        <v>88</v>
      </c>
      <c r="K43" s="641" t="s">
        <v>88</v>
      </c>
      <c r="L43" s="641" t="s">
        <v>88</v>
      </c>
      <c r="M43" s="641" t="s">
        <v>88</v>
      </c>
    </row>
    <row r="44" spans="1:13" s="620" customFormat="1" ht="12" customHeight="1">
      <c r="A44" s="1224"/>
      <c r="B44" s="642"/>
      <c r="C44" s="642"/>
      <c r="D44" s="642"/>
      <c r="E44" s="642"/>
      <c r="F44" s="642"/>
      <c r="G44" s="642"/>
      <c r="H44" s="642"/>
      <c r="I44" s="642"/>
      <c r="J44" s="642"/>
      <c r="K44" s="642"/>
      <c r="L44" s="642"/>
      <c r="M44" s="642"/>
    </row>
    <row r="45" spans="1:13" ht="18" customHeight="1">
      <c r="A45" s="1224"/>
      <c r="B45" s="619"/>
      <c r="C45" s="619"/>
      <c r="D45" s="619"/>
      <c r="E45" s="619"/>
      <c r="F45" s="619"/>
      <c r="G45" s="619"/>
      <c r="H45" s="619"/>
      <c r="I45" s="619"/>
      <c r="J45" s="619"/>
      <c r="K45" s="619"/>
      <c r="L45" s="619"/>
      <c r="M45" s="619"/>
    </row>
    <row r="46" spans="1:13" ht="18" customHeight="1">
      <c r="A46" s="1224"/>
      <c r="B46" s="618"/>
      <c r="C46" s="618"/>
      <c r="D46" s="618"/>
      <c r="E46" s="618"/>
      <c r="F46" s="618"/>
      <c r="G46" s="618"/>
      <c r="H46" s="618"/>
      <c r="I46" s="618"/>
      <c r="J46" s="618"/>
      <c r="K46" s="618"/>
      <c r="L46" s="618"/>
      <c r="M46" s="618"/>
    </row>
    <row r="47" spans="1:13" ht="15" customHeight="1">
      <c r="A47" s="1224"/>
      <c r="B47" s="617" t="s">
        <v>87</v>
      </c>
      <c r="C47" s="617" t="s">
        <v>87</v>
      </c>
      <c r="D47" s="617" t="s">
        <v>87</v>
      </c>
      <c r="E47" s="617" t="s">
        <v>87</v>
      </c>
      <c r="F47" s="617" t="s">
        <v>87</v>
      </c>
      <c r="G47" s="617" t="s">
        <v>87</v>
      </c>
      <c r="H47" s="617" t="s">
        <v>87</v>
      </c>
      <c r="I47" s="617" t="s">
        <v>87</v>
      </c>
      <c r="J47" s="617" t="s">
        <v>87</v>
      </c>
      <c r="K47" s="617" t="s">
        <v>87</v>
      </c>
      <c r="L47" s="617" t="s">
        <v>87</v>
      </c>
      <c r="M47" s="617" t="s">
        <v>87</v>
      </c>
    </row>
    <row r="48" spans="1:13" ht="18" customHeight="1">
      <c r="A48" s="1224"/>
      <c r="B48" s="616"/>
      <c r="C48" s="616"/>
      <c r="D48" s="616"/>
      <c r="E48" s="616"/>
      <c r="F48" s="616"/>
      <c r="G48" s="616"/>
      <c r="H48" s="616"/>
      <c r="I48" s="616"/>
      <c r="J48" s="616"/>
      <c r="K48" s="616"/>
      <c r="L48" s="616"/>
      <c r="M48" s="616"/>
    </row>
    <row r="49" spans="1:16" ht="18" customHeight="1">
      <c r="A49" s="1225"/>
      <c r="B49" s="615"/>
      <c r="C49" s="615"/>
      <c r="D49" s="615"/>
      <c r="E49" s="615"/>
      <c r="F49" s="615"/>
      <c r="G49" s="615"/>
      <c r="H49" s="615"/>
      <c r="I49" s="615"/>
      <c r="J49" s="615"/>
      <c r="K49" s="615"/>
      <c r="L49" s="615"/>
      <c r="M49" s="615"/>
    </row>
    <row r="50" spans="1:16" s="620" customFormat="1" ht="12" hidden="1" customHeight="1">
      <c r="A50" s="1223" t="s">
        <v>225</v>
      </c>
      <c r="B50" s="641" t="s">
        <v>88</v>
      </c>
      <c r="C50" s="641" t="s">
        <v>88</v>
      </c>
      <c r="D50" s="641" t="s">
        <v>88</v>
      </c>
      <c r="E50" s="641" t="s">
        <v>88</v>
      </c>
      <c r="F50" s="641" t="s">
        <v>88</v>
      </c>
      <c r="G50" s="641" t="s">
        <v>88</v>
      </c>
      <c r="H50" s="641" t="s">
        <v>88</v>
      </c>
      <c r="I50" s="641" t="s">
        <v>88</v>
      </c>
      <c r="J50" s="641" t="s">
        <v>88</v>
      </c>
      <c r="K50" s="641" t="s">
        <v>88</v>
      </c>
      <c r="L50" s="641" t="s">
        <v>88</v>
      </c>
      <c r="M50" s="641" t="s">
        <v>88</v>
      </c>
    </row>
    <row r="51" spans="1:16" s="620" customFormat="1" ht="12" hidden="1" customHeight="1">
      <c r="A51" s="1224"/>
      <c r="B51" s="642"/>
      <c r="C51" s="642"/>
      <c r="D51" s="642"/>
      <c r="E51" s="642"/>
      <c r="F51" s="642"/>
      <c r="G51" s="642"/>
      <c r="H51" s="642"/>
      <c r="I51" s="642"/>
      <c r="J51" s="642"/>
      <c r="K51" s="642"/>
      <c r="L51" s="642"/>
      <c r="M51" s="642"/>
    </row>
    <row r="52" spans="1:16" ht="18" hidden="1" customHeight="1">
      <c r="A52" s="1224"/>
      <c r="B52" s="619"/>
      <c r="C52" s="619"/>
      <c r="D52" s="619"/>
      <c r="E52" s="619"/>
      <c r="F52" s="619"/>
      <c r="G52" s="619"/>
      <c r="H52" s="619"/>
      <c r="I52" s="619"/>
      <c r="J52" s="619"/>
      <c r="K52" s="619"/>
      <c r="L52" s="619"/>
      <c r="M52" s="619"/>
    </row>
    <row r="53" spans="1:16" ht="18" hidden="1" customHeight="1">
      <c r="A53" s="1224"/>
      <c r="B53" s="618"/>
      <c r="C53" s="618"/>
      <c r="D53" s="618"/>
      <c r="E53" s="618"/>
      <c r="F53" s="618"/>
      <c r="G53" s="618"/>
      <c r="H53" s="618"/>
      <c r="I53" s="618"/>
      <c r="J53" s="618"/>
      <c r="K53" s="618"/>
      <c r="L53" s="618"/>
      <c r="M53" s="618"/>
    </row>
    <row r="54" spans="1:16" ht="15" hidden="1" customHeight="1">
      <c r="A54" s="1224"/>
      <c r="B54" s="617" t="s">
        <v>87</v>
      </c>
      <c r="C54" s="617" t="s">
        <v>87</v>
      </c>
      <c r="D54" s="617" t="s">
        <v>87</v>
      </c>
      <c r="E54" s="617" t="s">
        <v>87</v>
      </c>
      <c r="F54" s="617" t="s">
        <v>87</v>
      </c>
      <c r="G54" s="617" t="s">
        <v>87</v>
      </c>
      <c r="H54" s="617" t="s">
        <v>87</v>
      </c>
      <c r="I54" s="617" t="s">
        <v>87</v>
      </c>
      <c r="J54" s="617" t="s">
        <v>87</v>
      </c>
      <c r="K54" s="617" t="s">
        <v>87</v>
      </c>
      <c r="L54" s="617" t="s">
        <v>87</v>
      </c>
      <c r="M54" s="617" t="s">
        <v>87</v>
      </c>
    </row>
    <row r="55" spans="1:16" ht="18" hidden="1" customHeight="1">
      <c r="A55" s="1224"/>
      <c r="B55" s="616"/>
      <c r="C55" s="616"/>
      <c r="D55" s="616"/>
      <c r="E55" s="616"/>
      <c r="F55" s="616"/>
      <c r="G55" s="616"/>
      <c r="H55" s="616"/>
      <c r="I55" s="616"/>
      <c r="J55" s="616"/>
      <c r="K55" s="616"/>
      <c r="L55" s="616"/>
      <c r="M55" s="616"/>
    </row>
    <row r="56" spans="1:16" ht="18" hidden="1" customHeight="1">
      <c r="A56" s="1225"/>
      <c r="B56" s="615"/>
      <c r="C56" s="615"/>
      <c r="D56" s="615"/>
      <c r="E56" s="615"/>
      <c r="F56" s="615"/>
      <c r="G56" s="615"/>
      <c r="H56" s="615"/>
      <c r="I56" s="615"/>
      <c r="J56" s="615"/>
      <c r="K56" s="615"/>
      <c r="L56" s="615"/>
      <c r="M56" s="615"/>
    </row>
    <row r="57" spans="1:16" s="620" customFormat="1" ht="12" hidden="1" customHeight="1">
      <c r="A57" s="1223" t="s">
        <v>226</v>
      </c>
      <c r="B57" s="641" t="s">
        <v>88</v>
      </c>
      <c r="C57" s="641" t="s">
        <v>88</v>
      </c>
      <c r="D57" s="641" t="s">
        <v>88</v>
      </c>
      <c r="E57" s="641" t="s">
        <v>88</v>
      </c>
      <c r="F57" s="641" t="s">
        <v>88</v>
      </c>
      <c r="G57" s="641" t="s">
        <v>88</v>
      </c>
      <c r="H57" s="641" t="s">
        <v>88</v>
      </c>
      <c r="I57" s="641" t="s">
        <v>88</v>
      </c>
      <c r="J57" s="641" t="s">
        <v>88</v>
      </c>
      <c r="K57" s="641" t="s">
        <v>88</v>
      </c>
      <c r="L57" s="641" t="s">
        <v>88</v>
      </c>
      <c r="M57" s="641" t="s">
        <v>88</v>
      </c>
    </row>
    <row r="58" spans="1:16" s="620" customFormat="1" ht="12" hidden="1" customHeight="1">
      <c r="A58" s="1224"/>
      <c r="B58" s="642"/>
      <c r="C58" s="642"/>
      <c r="D58" s="642"/>
      <c r="E58" s="642"/>
      <c r="F58" s="642"/>
      <c r="G58" s="642"/>
      <c r="H58" s="642"/>
      <c r="I58" s="642"/>
      <c r="J58" s="642"/>
      <c r="K58" s="642"/>
      <c r="L58" s="642"/>
      <c r="M58" s="642"/>
    </row>
    <row r="59" spans="1:16" ht="18" hidden="1" customHeight="1">
      <c r="A59" s="1224"/>
      <c r="B59" s="619"/>
      <c r="C59" s="619"/>
      <c r="D59" s="619"/>
      <c r="E59" s="619"/>
      <c r="F59" s="619"/>
      <c r="G59" s="619"/>
      <c r="H59" s="619"/>
      <c r="I59" s="619"/>
      <c r="J59" s="619"/>
      <c r="K59" s="619"/>
      <c r="L59" s="619"/>
      <c r="M59" s="619"/>
    </row>
    <row r="60" spans="1:16" ht="18" hidden="1" customHeight="1">
      <c r="A60" s="1224"/>
      <c r="B60" s="618"/>
      <c r="C60" s="618"/>
      <c r="D60" s="618"/>
      <c r="E60" s="618"/>
      <c r="F60" s="618"/>
      <c r="G60" s="618"/>
      <c r="H60" s="618"/>
      <c r="I60" s="618"/>
      <c r="J60" s="618"/>
      <c r="K60" s="618"/>
      <c r="L60" s="618"/>
      <c r="M60" s="618"/>
    </row>
    <row r="61" spans="1:16" ht="15" hidden="1" customHeight="1">
      <c r="A61" s="1224"/>
      <c r="B61" s="617" t="s">
        <v>87</v>
      </c>
      <c r="C61" s="617" t="s">
        <v>87</v>
      </c>
      <c r="D61" s="617" t="s">
        <v>87</v>
      </c>
      <c r="E61" s="617" t="s">
        <v>87</v>
      </c>
      <c r="F61" s="617" t="s">
        <v>87</v>
      </c>
      <c r="G61" s="617" t="s">
        <v>87</v>
      </c>
      <c r="H61" s="617" t="s">
        <v>87</v>
      </c>
      <c r="I61" s="617" t="s">
        <v>87</v>
      </c>
      <c r="J61" s="617" t="s">
        <v>87</v>
      </c>
      <c r="K61" s="617" t="s">
        <v>87</v>
      </c>
      <c r="L61" s="617" t="s">
        <v>87</v>
      </c>
      <c r="M61" s="617" t="s">
        <v>87</v>
      </c>
    </row>
    <row r="62" spans="1:16" ht="18" hidden="1" customHeight="1">
      <c r="A62" s="1224"/>
      <c r="B62" s="616"/>
      <c r="C62" s="616"/>
      <c r="D62" s="616"/>
      <c r="E62" s="616"/>
      <c r="F62" s="616"/>
      <c r="G62" s="616"/>
      <c r="H62" s="616"/>
      <c r="I62" s="616"/>
      <c r="J62" s="616"/>
      <c r="K62" s="616"/>
      <c r="L62" s="616"/>
      <c r="M62" s="616"/>
    </row>
    <row r="63" spans="1:16" ht="18" hidden="1" customHeight="1">
      <c r="A63" s="1225"/>
      <c r="B63" s="615"/>
      <c r="C63" s="615"/>
      <c r="D63" s="615"/>
      <c r="E63" s="615"/>
      <c r="F63" s="615"/>
      <c r="G63" s="615"/>
      <c r="H63" s="615"/>
      <c r="I63" s="615"/>
      <c r="J63" s="615"/>
      <c r="K63" s="615"/>
      <c r="L63" s="615"/>
      <c r="M63" s="615"/>
      <c r="P63" s="621"/>
    </row>
    <row r="64" spans="1:16" s="620" customFormat="1" ht="12" hidden="1" customHeight="1">
      <c r="A64" s="1223" t="s">
        <v>227</v>
      </c>
      <c r="B64" s="641" t="s">
        <v>88</v>
      </c>
      <c r="C64" s="641" t="s">
        <v>88</v>
      </c>
      <c r="D64" s="641" t="s">
        <v>88</v>
      </c>
      <c r="E64" s="641" t="s">
        <v>88</v>
      </c>
      <c r="F64" s="641" t="s">
        <v>88</v>
      </c>
      <c r="G64" s="641" t="s">
        <v>88</v>
      </c>
      <c r="H64" s="641" t="s">
        <v>88</v>
      </c>
      <c r="I64" s="641" t="s">
        <v>88</v>
      </c>
      <c r="J64" s="641" t="s">
        <v>88</v>
      </c>
      <c r="K64" s="641" t="s">
        <v>88</v>
      </c>
      <c r="L64" s="641" t="s">
        <v>88</v>
      </c>
      <c r="M64" s="641" t="s">
        <v>88</v>
      </c>
    </row>
    <row r="65" spans="1:13" s="620" customFormat="1" ht="12" hidden="1" customHeight="1">
      <c r="A65" s="1224"/>
      <c r="B65" s="642"/>
      <c r="C65" s="642"/>
      <c r="D65" s="642"/>
      <c r="E65" s="642"/>
      <c r="F65" s="642"/>
      <c r="G65" s="642"/>
      <c r="H65" s="642"/>
      <c r="I65" s="642"/>
      <c r="J65" s="642"/>
      <c r="K65" s="642"/>
      <c r="L65" s="642"/>
      <c r="M65" s="642"/>
    </row>
    <row r="66" spans="1:13" ht="18" hidden="1" customHeight="1">
      <c r="A66" s="1224"/>
      <c r="B66" s="619"/>
      <c r="C66" s="619"/>
      <c r="D66" s="619"/>
      <c r="E66" s="619"/>
      <c r="F66" s="619"/>
      <c r="G66" s="619"/>
      <c r="H66" s="619"/>
      <c r="I66" s="619"/>
      <c r="J66" s="619"/>
      <c r="K66" s="619"/>
      <c r="L66" s="619"/>
      <c r="M66" s="619"/>
    </row>
    <row r="67" spans="1:13" ht="18" hidden="1" customHeight="1">
      <c r="A67" s="1224"/>
      <c r="B67" s="618"/>
      <c r="C67" s="618"/>
      <c r="D67" s="618"/>
      <c r="E67" s="618"/>
      <c r="F67" s="618"/>
      <c r="G67" s="618"/>
      <c r="H67" s="618"/>
      <c r="I67" s="618"/>
      <c r="J67" s="618"/>
      <c r="K67" s="618"/>
      <c r="L67" s="618"/>
      <c r="M67" s="618"/>
    </row>
    <row r="68" spans="1:13" ht="15" hidden="1" customHeight="1">
      <c r="A68" s="1224"/>
      <c r="B68" s="617" t="s">
        <v>87</v>
      </c>
      <c r="C68" s="617" t="s">
        <v>87</v>
      </c>
      <c r="D68" s="617" t="s">
        <v>87</v>
      </c>
      <c r="E68" s="617" t="s">
        <v>87</v>
      </c>
      <c r="F68" s="617" t="s">
        <v>87</v>
      </c>
      <c r="G68" s="617" t="s">
        <v>87</v>
      </c>
      <c r="H68" s="617" t="s">
        <v>87</v>
      </c>
      <c r="I68" s="617" t="s">
        <v>87</v>
      </c>
      <c r="J68" s="617" t="s">
        <v>87</v>
      </c>
      <c r="K68" s="617" t="s">
        <v>87</v>
      </c>
      <c r="L68" s="617" t="s">
        <v>87</v>
      </c>
      <c r="M68" s="617" t="s">
        <v>87</v>
      </c>
    </row>
    <row r="69" spans="1:13" ht="18" hidden="1" customHeight="1">
      <c r="A69" s="1224"/>
      <c r="B69" s="616"/>
      <c r="C69" s="616"/>
      <c r="D69" s="616"/>
      <c r="E69" s="616"/>
      <c r="F69" s="616"/>
      <c r="G69" s="616"/>
      <c r="H69" s="616"/>
      <c r="I69" s="616"/>
      <c r="J69" s="616"/>
      <c r="K69" s="616"/>
      <c r="L69" s="616"/>
      <c r="M69" s="616"/>
    </row>
    <row r="70" spans="1:13" ht="18" hidden="1" customHeight="1">
      <c r="A70" s="1225"/>
      <c r="B70" s="615"/>
      <c r="C70" s="615"/>
      <c r="D70" s="615"/>
      <c r="E70" s="615"/>
      <c r="F70" s="615"/>
      <c r="G70" s="615"/>
      <c r="H70" s="615"/>
      <c r="I70" s="615"/>
      <c r="J70" s="615"/>
      <c r="K70" s="615"/>
      <c r="L70" s="615"/>
      <c r="M70" s="615"/>
    </row>
    <row r="71" spans="1:13" s="620" customFormat="1" ht="12" hidden="1" customHeight="1">
      <c r="A71" s="1223" t="s">
        <v>228</v>
      </c>
      <c r="B71" s="641" t="s">
        <v>88</v>
      </c>
      <c r="C71" s="641" t="s">
        <v>88</v>
      </c>
      <c r="D71" s="641" t="s">
        <v>88</v>
      </c>
      <c r="E71" s="641" t="s">
        <v>88</v>
      </c>
      <c r="F71" s="641" t="s">
        <v>88</v>
      </c>
      <c r="G71" s="641" t="s">
        <v>88</v>
      </c>
      <c r="H71" s="641" t="s">
        <v>88</v>
      </c>
      <c r="I71" s="641" t="s">
        <v>88</v>
      </c>
      <c r="J71" s="641" t="s">
        <v>88</v>
      </c>
      <c r="K71" s="641" t="s">
        <v>88</v>
      </c>
      <c r="L71" s="641" t="s">
        <v>88</v>
      </c>
      <c r="M71" s="641" t="s">
        <v>88</v>
      </c>
    </row>
    <row r="72" spans="1:13" s="620" customFormat="1" ht="12" hidden="1" customHeight="1">
      <c r="A72" s="1224"/>
      <c r="B72" s="642"/>
      <c r="C72" s="642"/>
      <c r="D72" s="642"/>
      <c r="E72" s="642"/>
      <c r="F72" s="642"/>
      <c r="G72" s="642"/>
      <c r="H72" s="642"/>
      <c r="I72" s="642"/>
      <c r="J72" s="642"/>
      <c r="K72" s="642"/>
      <c r="L72" s="642"/>
      <c r="M72" s="642"/>
    </row>
    <row r="73" spans="1:13" ht="18" hidden="1" customHeight="1">
      <c r="A73" s="1224"/>
      <c r="B73" s="619"/>
      <c r="C73" s="619"/>
      <c r="D73" s="619"/>
      <c r="E73" s="619"/>
      <c r="F73" s="619"/>
      <c r="G73" s="619"/>
      <c r="H73" s="619"/>
      <c r="I73" s="619"/>
      <c r="J73" s="619"/>
      <c r="K73" s="619"/>
      <c r="L73" s="619"/>
      <c r="M73" s="619"/>
    </row>
    <row r="74" spans="1:13" ht="18" hidden="1" customHeight="1">
      <c r="A74" s="1224"/>
      <c r="B74" s="618"/>
      <c r="C74" s="618"/>
      <c r="D74" s="618"/>
      <c r="E74" s="618"/>
      <c r="F74" s="618"/>
      <c r="G74" s="618"/>
      <c r="H74" s="618"/>
      <c r="I74" s="618"/>
      <c r="J74" s="618"/>
      <c r="K74" s="618"/>
      <c r="L74" s="618"/>
      <c r="M74" s="618"/>
    </row>
    <row r="75" spans="1:13" ht="15" hidden="1" customHeight="1">
      <c r="A75" s="1224"/>
      <c r="B75" s="617" t="s">
        <v>87</v>
      </c>
      <c r="C75" s="617" t="s">
        <v>87</v>
      </c>
      <c r="D75" s="617" t="s">
        <v>87</v>
      </c>
      <c r="E75" s="617" t="s">
        <v>87</v>
      </c>
      <c r="F75" s="617" t="s">
        <v>87</v>
      </c>
      <c r="G75" s="617" t="s">
        <v>87</v>
      </c>
      <c r="H75" s="617" t="s">
        <v>87</v>
      </c>
      <c r="I75" s="617" t="s">
        <v>87</v>
      </c>
      <c r="J75" s="617" t="s">
        <v>87</v>
      </c>
      <c r="K75" s="617" t="s">
        <v>87</v>
      </c>
      <c r="L75" s="617" t="s">
        <v>87</v>
      </c>
      <c r="M75" s="617" t="s">
        <v>87</v>
      </c>
    </row>
    <row r="76" spans="1:13" ht="18" hidden="1" customHeight="1">
      <c r="A76" s="1224"/>
      <c r="B76" s="616"/>
      <c r="C76" s="616"/>
      <c r="D76" s="616"/>
      <c r="E76" s="616"/>
      <c r="F76" s="616"/>
      <c r="G76" s="616"/>
      <c r="H76" s="616"/>
      <c r="I76" s="616"/>
      <c r="J76" s="616"/>
      <c r="K76" s="616"/>
      <c r="L76" s="616"/>
      <c r="M76" s="616"/>
    </row>
    <row r="77" spans="1:13" ht="18" hidden="1" customHeight="1">
      <c r="A77" s="1225"/>
      <c r="B77" s="615"/>
      <c r="C77" s="615"/>
      <c r="D77" s="615"/>
      <c r="E77" s="615"/>
      <c r="F77" s="615"/>
      <c r="G77" s="615"/>
      <c r="H77" s="615"/>
      <c r="I77" s="615"/>
      <c r="J77" s="615"/>
      <c r="K77" s="615"/>
      <c r="L77" s="615"/>
      <c r="M77" s="615"/>
    </row>
    <row r="78" spans="1:13" s="620" customFormat="1" ht="12" hidden="1" customHeight="1">
      <c r="A78" s="1223" t="s">
        <v>229</v>
      </c>
      <c r="B78" s="641" t="s">
        <v>88</v>
      </c>
      <c r="C78" s="641" t="s">
        <v>88</v>
      </c>
      <c r="D78" s="641" t="s">
        <v>88</v>
      </c>
      <c r="E78" s="641" t="s">
        <v>88</v>
      </c>
      <c r="F78" s="641" t="s">
        <v>88</v>
      </c>
      <c r="G78" s="641" t="s">
        <v>88</v>
      </c>
      <c r="H78" s="641" t="s">
        <v>88</v>
      </c>
      <c r="I78" s="641" t="s">
        <v>88</v>
      </c>
      <c r="J78" s="641" t="s">
        <v>88</v>
      </c>
      <c r="K78" s="641" t="s">
        <v>88</v>
      </c>
      <c r="L78" s="641" t="s">
        <v>88</v>
      </c>
      <c r="M78" s="641" t="s">
        <v>88</v>
      </c>
    </row>
    <row r="79" spans="1:13" s="620" customFormat="1" ht="12" hidden="1" customHeight="1">
      <c r="A79" s="1224"/>
      <c r="B79" s="642"/>
      <c r="C79" s="642"/>
      <c r="D79" s="642"/>
      <c r="E79" s="642"/>
      <c r="F79" s="642"/>
      <c r="G79" s="642"/>
      <c r="H79" s="642"/>
      <c r="I79" s="642"/>
      <c r="J79" s="642"/>
      <c r="K79" s="642"/>
      <c r="L79" s="642"/>
      <c r="M79" s="642"/>
    </row>
    <row r="80" spans="1:13" ht="18" hidden="1" customHeight="1">
      <c r="A80" s="1224"/>
      <c r="B80" s="619"/>
      <c r="C80" s="619"/>
      <c r="D80" s="619"/>
      <c r="E80" s="619"/>
      <c r="F80" s="619"/>
      <c r="G80" s="619"/>
      <c r="H80" s="619"/>
      <c r="I80" s="619"/>
      <c r="J80" s="619"/>
      <c r="K80" s="619"/>
      <c r="L80" s="619"/>
      <c r="M80" s="619"/>
    </row>
    <row r="81" spans="1:16" ht="18" hidden="1" customHeight="1">
      <c r="A81" s="1224"/>
      <c r="B81" s="618"/>
      <c r="C81" s="618"/>
      <c r="D81" s="618"/>
      <c r="E81" s="618"/>
      <c r="F81" s="618"/>
      <c r="G81" s="618"/>
      <c r="H81" s="618"/>
      <c r="I81" s="618"/>
      <c r="J81" s="618"/>
      <c r="K81" s="618"/>
      <c r="L81" s="618"/>
      <c r="M81" s="618"/>
    </row>
    <row r="82" spans="1:16" ht="15" hidden="1" customHeight="1">
      <c r="A82" s="1224"/>
      <c r="B82" s="617" t="s">
        <v>87</v>
      </c>
      <c r="C82" s="617" t="s">
        <v>87</v>
      </c>
      <c r="D82" s="617" t="s">
        <v>87</v>
      </c>
      <c r="E82" s="617" t="s">
        <v>87</v>
      </c>
      <c r="F82" s="617" t="s">
        <v>87</v>
      </c>
      <c r="G82" s="617" t="s">
        <v>87</v>
      </c>
      <c r="H82" s="617" t="s">
        <v>87</v>
      </c>
      <c r="I82" s="617" t="s">
        <v>87</v>
      </c>
      <c r="J82" s="617" t="s">
        <v>87</v>
      </c>
      <c r="K82" s="617" t="s">
        <v>87</v>
      </c>
      <c r="L82" s="617" t="s">
        <v>87</v>
      </c>
      <c r="M82" s="617" t="s">
        <v>87</v>
      </c>
    </row>
    <row r="83" spans="1:16" ht="18" hidden="1" customHeight="1">
      <c r="A83" s="1224"/>
      <c r="B83" s="616"/>
      <c r="C83" s="616"/>
      <c r="D83" s="616"/>
      <c r="E83" s="616"/>
      <c r="F83" s="616"/>
      <c r="G83" s="616"/>
      <c r="H83" s="616"/>
      <c r="I83" s="616"/>
      <c r="J83" s="616"/>
      <c r="K83" s="616"/>
      <c r="L83" s="616"/>
      <c r="M83" s="616"/>
    </row>
    <row r="84" spans="1:16" ht="18" hidden="1" customHeight="1">
      <c r="A84" s="1225"/>
      <c r="B84" s="615"/>
      <c r="C84" s="615"/>
      <c r="D84" s="615"/>
      <c r="E84" s="615"/>
      <c r="F84" s="615"/>
      <c r="G84" s="615"/>
      <c r="H84" s="615"/>
      <c r="I84" s="615"/>
      <c r="J84" s="615"/>
      <c r="K84" s="615"/>
      <c r="L84" s="615"/>
      <c r="M84" s="615"/>
      <c r="P84" s="621"/>
    </row>
    <row r="85" spans="1:16" s="620" customFormat="1" ht="12" hidden="1" customHeight="1">
      <c r="A85" s="1223" t="s">
        <v>230</v>
      </c>
      <c r="B85" s="641" t="s">
        <v>88</v>
      </c>
      <c r="C85" s="641" t="s">
        <v>88</v>
      </c>
      <c r="D85" s="641" t="s">
        <v>88</v>
      </c>
      <c r="E85" s="641" t="s">
        <v>88</v>
      </c>
      <c r="F85" s="641" t="s">
        <v>88</v>
      </c>
      <c r="G85" s="641" t="s">
        <v>88</v>
      </c>
      <c r="H85" s="641" t="s">
        <v>88</v>
      </c>
      <c r="I85" s="641" t="s">
        <v>88</v>
      </c>
      <c r="J85" s="641" t="s">
        <v>88</v>
      </c>
      <c r="K85" s="641" t="s">
        <v>88</v>
      </c>
      <c r="L85" s="641" t="s">
        <v>88</v>
      </c>
      <c r="M85" s="641" t="s">
        <v>88</v>
      </c>
    </row>
    <row r="86" spans="1:16" s="620" customFormat="1" ht="12" hidden="1" customHeight="1">
      <c r="A86" s="1224"/>
      <c r="B86" s="642"/>
      <c r="C86" s="642"/>
      <c r="D86" s="642"/>
      <c r="E86" s="642"/>
      <c r="F86" s="642"/>
      <c r="G86" s="642"/>
      <c r="H86" s="642"/>
      <c r="I86" s="642"/>
      <c r="J86" s="642"/>
      <c r="K86" s="642"/>
      <c r="L86" s="642"/>
      <c r="M86" s="642"/>
    </row>
    <row r="87" spans="1:16" ht="18" hidden="1" customHeight="1">
      <c r="A87" s="1224"/>
      <c r="B87" s="619"/>
      <c r="C87" s="619"/>
      <c r="D87" s="619"/>
      <c r="E87" s="619"/>
      <c r="F87" s="619"/>
      <c r="G87" s="619"/>
      <c r="H87" s="619"/>
      <c r="I87" s="619"/>
      <c r="J87" s="619"/>
      <c r="K87" s="619"/>
      <c r="L87" s="619"/>
      <c r="M87" s="619"/>
    </row>
    <row r="88" spans="1:16" ht="18" hidden="1" customHeight="1">
      <c r="A88" s="1224"/>
      <c r="B88" s="618"/>
      <c r="C88" s="618"/>
      <c r="D88" s="618"/>
      <c r="E88" s="618"/>
      <c r="F88" s="618"/>
      <c r="G88" s="618"/>
      <c r="H88" s="618"/>
      <c r="I88" s="618"/>
      <c r="J88" s="618"/>
      <c r="K88" s="618"/>
      <c r="L88" s="618"/>
      <c r="M88" s="618"/>
    </row>
    <row r="89" spans="1:16" ht="15" hidden="1" customHeight="1">
      <c r="A89" s="1224"/>
      <c r="B89" s="617" t="s">
        <v>87</v>
      </c>
      <c r="C89" s="617" t="s">
        <v>87</v>
      </c>
      <c r="D89" s="617" t="s">
        <v>87</v>
      </c>
      <c r="E89" s="617" t="s">
        <v>87</v>
      </c>
      <c r="F89" s="617" t="s">
        <v>87</v>
      </c>
      <c r="G89" s="617" t="s">
        <v>87</v>
      </c>
      <c r="H89" s="617" t="s">
        <v>87</v>
      </c>
      <c r="I89" s="617" t="s">
        <v>87</v>
      </c>
      <c r="J89" s="617" t="s">
        <v>87</v>
      </c>
      <c r="K89" s="617" t="s">
        <v>87</v>
      </c>
      <c r="L89" s="617" t="s">
        <v>87</v>
      </c>
      <c r="M89" s="617" t="s">
        <v>87</v>
      </c>
    </row>
    <row r="90" spans="1:16" ht="18" hidden="1" customHeight="1">
      <c r="A90" s="1224"/>
      <c r="B90" s="616"/>
      <c r="C90" s="616"/>
      <c r="D90" s="616"/>
      <c r="E90" s="616"/>
      <c r="F90" s="616"/>
      <c r="G90" s="616"/>
      <c r="H90" s="616"/>
      <c r="I90" s="616"/>
      <c r="J90" s="616"/>
      <c r="K90" s="616"/>
      <c r="L90" s="616"/>
      <c r="M90" s="616"/>
    </row>
    <row r="91" spans="1:16" ht="18" hidden="1" customHeight="1">
      <c r="A91" s="1225"/>
      <c r="B91" s="615"/>
      <c r="C91" s="615"/>
      <c r="D91" s="615"/>
      <c r="E91" s="615"/>
      <c r="F91" s="615"/>
      <c r="G91" s="615"/>
      <c r="H91" s="615"/>
      <c r="I91" s="615"/>
      <c r="J91" s="615"/>
      <c r="K91" s="615"/>
      <c r="L91" s="615"/>
      <c r="M91" s="615"/>
    </row>
    <row r="92" spans="1:16" s="643" customFormat="1" ht="15" customHeight="1">
      <c r="A92" s="645"/>
      <c r="B92" s="1236" t="s">
        <v>106</v>
      </c>
      <c r="C92" s="1236"/>
      <c r="D92" s="1236"/>
      <c r="E92" s="1236"/>
      <c r="F92" s="1236"/>
      <c r="G92" s="1236"/>
      <c r="H92" s="1236"/>
      <c r="I92" s="1236"/>
      <c r="J92" s="1236"/>
      <c r="K92" s="1236"/>
      <c r="L92" s="1236"/>
      <c r="M92" s="1237"/>
      <c r="N92" s="633"/>
    </row>
    <row r="93" spans="1:16" ht="15">
      <c r="A93" s="646"/>
      <c r="B93" s="1231" t="s">
        <v>86</v>
      </c>
      <c r="C93" s="1231"/>
      <c r="D93" s="1231"/>
      <c r="E93" s="1231"/>
      <c r="F93" s="1231"/>
      <c r="G93" s="1231"/>
      <c r="H93" s="1231"/>
      <c r="I93" s="1231"/>
      <c r="J93" s="1231"/>
      <c r="K93" s="1231"/>
      <c r="L93" s="1231"/>
      <c r="M93" s="1232"/>
      <c r="N93" s="646"/>
      <c r="O93" s="647"/>
    </row>
    <row r="94" spans="1:16" ht="12.75" customHeight="1">
      <c r="A94" s="646"/>
      <c r="B94" s="1231"/>
      <c r="C94" s="1231"/>
      <c r="D94" s="1231"/>
      <c r="E94" s="1231"/>
      <c r="F94" s="1231"/>
      <c r="G94" s="1231"/>
      <c r="H94" s="1231"/>
      <c r="I94" s="1231"/>
      <c r="J94" s="1231"/>
      <c r="K94" s="1231"/>
      <c r="L94" s="1231"/>
      <c r="M94" s="1232"/>
      <c r="N94" s="646"/>
      <c r="O94" s="647"/>
    </row>
    <row r="95" spans="1:16" ht="18">
      <c r="A95" s="1238" t="s">
        <v>102</v>
      </c>
      <c r="B95" s="1239"/>
      <c r="C95" s="1239"/>
      <c r="D95" s="1239"/>
      <c r="E95" s="1239"/>
      <c r="F95" s="1239"/>
      <c r="G95" s="1239"/>
      <c r="H95" s="1239"/>
      <c r="I95" s="1239"/>
      <c r="J95" s="1239"/>
      <c r="K95" s="1239"/>
      <c r="L95" s="1239"/>
      <c r="M95" s="1240"/>
      <c r="N95" s="646"/>
      <c r="O95" s="647"/>
    </row>
    <row r="96" spans="1:16" ht="18">
      <c r="A96" s="1238" t="s">
        <v>102</v>
      </c>
      <c r="B96" s="1239"/>
      <c r="C96" s="1239"/>
      <c r="D96" s="1239"/>
      <c r="E96" s="1239"/>
      <c r="F96" s="1239"/>
      <c r="G96" s="1239"/>
      <c r="H96" s="1239"/>
      <c r="I96" s="1239"/>
      <c r="J96" s="1239"/>
      <c r="K96" s="1239"/>
      <c r="L96" s="1239"/>
      <c r="M96" s="1240"/>
      <c r="N96" s="646"/>
      <c r="O96" s="647"/>
    </row>
    <row r="97" spans="1:15" ht="18">
      <c r="A97" s="1238" t="s">
        <v>102</v>
      </c>
      <c r="B97" s="1239"/>
      <c r="C97" s="1239"/>
      <c r="D97" s="1239"/>
      <c r="E97" s="1239"/>
      <c r="F97" s="1239"/>
      <c r="G97" s="1239"/>
      <c r="H97" s="1239"/>
      <c r="I97" s="1239"/>
      <c r="J97" s="1239"/>
      <c r="K97" s="1239"/>
      <c r="L97" s="1239"/>
      <c r="M97" s="1240"/>
      <c r="N97" s="646"/>
      <c r="O97" s="647"/>
    </row>
    <row r="98" spans="1:15" s="614" customFormat="1" ht="12.75" customHeight="1">
      <c r="A98" s="648"/>
      <c r="B98" s="1231"/>
      <c r="C98" s="1231"/>
      <c r="D98" s="1231"/>
      <c r="E98" s="1231"/>
      <c r="F98" s="1231"/>
      <c r="G98" s="1231"/>
      <c r="H98" s="1231"/>
      <c r="I98" s="1231"/>
      <c r="J98" s="1231"/>
      <c r="K98" s="1231"/>
      <c r="L98" s="1231"/>
      <c r="M98" s="1232"/>
      <c r="N98" s="648"/>
      <c r="O98" s="649"/>
    </row>
    <row r="99" spans="1:15" ht="15">
      <c r="A99" s="1233" t="s">
        <v>115</v>
      </c>
      <c r="B99" s="1234"/>
      <c r="C99" s="1234"/>
      <c r="D99" s="1234"/>
      <c r="E99" s="1234"/>
      <c r="F99" s="1234"/>
      <c r="G99" s="1234"/>
      <c r="H99" s="1234"/>
      <c r="I99" s="1234"/>
      <c r="J99" s="1234"/>
      <c r="K99" s="1234"/>
      <c r="L99" s="1234"/>
      <c r="M99" s="1235"/>
      <c r="N99" s="646"/>
      <c r="O99" s="647"/>
    </row>
    <row r="100" spans="1:15" ht="36" customHeight="1">
      <c r="A100" s="1228" t="s">
        <v>85</v>
      </c>
      <c r="B100" s="1229"/>
      <c r="C100" s="1229"/>
      <c r="D100" s="1229"/>
      <c r="E100" s="1229"/>
      <c r="F100" s="1229"/>
      <c r="G100" s="1229"/>
      <c r="H100" s="1229"/>
      <c r="I100" s="1229"/>
      <c r="J100" s="1229"/>
      <c r="K100" s="1229"/>
      <c r="L100" s="1229"/>
      <c r="M100" s="1230"/>
      <c r="N100" s="646"/>
      <c r="O100" s="647"/>
    </row>
    <row r="101" spans="1:15">
      <c r="A101" s="650"/>
      <c r="B101" s="651"/>
      <c r="C101" s="651"/>
      <c r="D101" s="651"/>
      <c r="E101" s="651"/>
      <c r="F101" s="651"/>
      <c r="G101" s="651"/>
      <c r="H101" s="651"/>
      <c r="I101" s="651"/>
      <c r="J101" s="651"/>
      <c r="K101" s="651"/>
      <c r="L101" s="651"/>
      <c r="M101" s="652"/>
      <c r="N101" s="646"/>
      <c r="O101" s="647"/>
    </row>
    <row r="105" spans="1:15" hidden="1">
      <c r="A105" s="613"/>
      <c r="B105" s="613"/>
      <c r="C105" s="613"/>
      <c r="D105" s="613"/>
      <c r="E105" s="613"/>
      <c r="F105" s="613"/>
      <c r="G105" s="613"/>
      <c r="H105" s="613"/>
      <c r="I105" s="613"/>
      <c r="J105" s="613"/>
      <c r="K105" s="613"/>
      <c r="L105" s="613"/>
      <c r="M105" s="613"/>
    </row>
    <row r="121" spans="2:13" s="611" customFormat="1" hidden="1">
      <c r="B121" s="612"/>
      <c r="C121" s="612"/>
      <c r="D121" s="612"/>
      <c r="E121" s="612"/>
      <c r="F121" s="612"/>
      <c r="G121" s="612"/>
      <c r="H121" s="612"/>
      <c r="I121" s="612"/>
      <c r="J121" s="612"/>
      <c r="K121" s="612"/>
      <c r="L121" s="612"/>
      <c r="M121" s="612"/>
    </row>
    <row r="122" spans="2:13" s="611" customFormat="1" hidden="1">
      <c r="B122" s="612"/>
      <c r="C122" s="612"/>
      <c r="D122" s="612"/>
      <c r="E122" s="612"/>
      <c r="F122" s="612"/>
      <c r="G122" s="612"/>
      <c r="H122" s="612"/>
      <c r="I122" s="612"/>
      <c r="J122" s="612"/>
      <c r="K122" s="612"/>
      <c r="L122" s="612"/>
      <c r="M122" s="612"/>
    </row>
    <row r="123" spans="2:13" s="611" customFormat="1" hidden="1">
      <c r="B123" s="612"/>
      <c r="C123" s="612"/>
      <c r="D123" s="612"/>
      <c r="E123" s="612"/>
      <c r="F123" s="612"/>
      <c r="G123" s="612"/>
      <c r="H123" s="612"/>
      <c r="I123" s="612"/>
      <c r="J123" s="612"/>
      <c r="K123" s="612"/>
      <c r="L123" s="612"/>
      <c r="M123" s="612"/>
    </row>
    <row r="124" spans="2:13" s="611" customFormat="1" hidden="1">
      <c r="B124" s="612"/>
      <c r="C124" s="612"/>
      <c r="D124" s="612"/>
      <c r="E124" s="612"/>
      <c r="F124" s="612"/>
      <c r="G124" s="612"/>
      <c r="H124" s="612"/>
      <c r="I124" s="612"/>
      <c r="J124" s="612"/>
      <c r="K124" s="612"/>
      <c r="L124" s="612"/>
      <c r="M124" s="612"/>
    </row>
    <row r="125" spans="2:13" s="611" customFormat="1" hidden="1">
      <c r="B125" s="612"/>
      <c r="C125" s="612"/>
      <c r="D125" s="612"/>
      <c r="E125" s="612"/>
      <c r="F125" s="612"/>
      <c r="G125" s="612"/>
      <c r="H125" s="612"/>
      <c r="I125" s="612"/>
      <c r="J125" s="612"/>
      <c r="K125" s="612"/>
      <c r="L125" s="612"/>
      <c r="M125" s="612"/>
    </row>
    <row r="126" spans="2:13" s="611" customFormat="1" hidden="1">
      <c r="B126" s="612"/>
      <c r="C126" s="612"/>
      <c r="D126" s="612"/>
      <c r="E126" s="612"/>
      <c r="F126" s="612"/>
      <c r="G126" s="612"/>
      <c r="H126" s="612"/>
      <c r="I126" s="612"/>
      <c r="J126" s="612"/>
      <c r="K126" s="612"/>
      <c r="L126" s="612"/>
      <c r="M126" s="612"/>
    </row>
    <row r="127" spans="2:13" s="611" customFormat="1" hidden="1">
      <c r="B127" s="612"/>
      <c r="C127" s="612"/>
      <c r="D127" s="612"/>
      <c r="E127" s="612"/>
      <c r="F127" s="612"/>
      <c r="G127" s="612"/>
      <c r="H127" s="612"/>
      <c r="I127" s="612"/>
      <c r="J127" s="612"/>
      <c r="K127" s="612"/>
      <c r="L127" s="612"/>
      <c r="M127" s="612"/>
    </row>
    <row r="128" spans="2:13" s="611" customFormat="1" hidden="1">
      <c r="B128" s="612"/>
      <c r="C128" s="612"/>
      <c r="D128" s="612"/>
      <c r="E128" s="612"/>
      <c r="F128" s="612"/>
      <c r="G128" s="612"/>
      <c r="H128" s="612"/>
      <c r="I128" s="612"/>
      <c r="J128" s="612"/>
      <c r="K128" s="612"/>
      <c r="L128" s="612"/>
      <c r="M128" s="612"/>
    </row>
    <row r="129" spans="2:13" s="611" customFormat="1" hidden="1">
      <c r="B129" s="612"/>
      <c r="C129" s="612"/>
      <c r="D129" s="612"/>
      <c r="E129" s="612"/>
      <c r="F129" s="612"/>
      <c r="G129" s="612"/>
      <c r="H129" s="612"/>
      <c r="I129" s="612"/>
      <c r="J129" s="612"/>
      <c r="K129" s="612"/>
      <c r="L129" s="612"/>
      <c r="M129" s="612"/>
    </row>
    <row r="130" spans="2:13" s="611" customFormat="1" hidden="1">
      <c r="B130" s="612"/>
      <c r="C130" s="612"/>
      <c r="D130" s="612"/>
      <c r="E130" s="612"/>
      <c r="F130" s="612"/>
      <c r="G130" s="612"/>
      <c r="H130" s="612"/>
      <c r="I130" s="612"/>
      <c r="J130" s="612"/>
      <c r="K130" s="612"/>
      <c r="L130" s="612"/>
      <c r="M130" s="612"/>
    </row>
    <row r="131" spans="2:13" s="611" customFormat="1" hidden="1">
      <c r="B131" s="612"/>
      <c r="C131" s="612"/>
      <c r="D131" s="612"/>
      <c r="E131" s="612"/>
      <c r="F131" s="612"/>
      <c r="G131" s="612"/>
      <c r="H131" s="612"/>
      <c r="I131" s="612"/>
      <c r="J131" s="612"/>
      <c r="K131" s="612"/>
      <c r="L131" s="612"/>
      <c r="M131" s="612"/>
    </row>
    <row r="132" spans="2:13" s="611" customFormat="1" hidden="1">
      <c r="B132" s="612"/>
      <c r="C132" s="612"/>
      <c r="D132" s="612"/>
      <c r="E132" s="612"/>
      <c r="F132" s="612"/>
      <c r="G132" s="612"/>
      <c r="H132" s="612"/>
      <c r="I132" s="612"/>
      <c r="J132" s="612"/>
      <c r="K132" s="612"/>
      <c r="L132" s="612"/>
      <c r="M132" s="612"/>
    </row>
    <row r="188" spans="16:16" hidden="1">
      <c r="P188" s="610" t="s">
        <v>105</v>
      </c>
    </row>
    <row r="189" spans="16:16" hidden="1">
      <c r="P189" s="610" t="s">
        <v>88</v>
      </c>
    </row>
    <row r="190" spans="16:16" hidden="1">
      <c r="P190" s="610" t="s">
        <v>107</v>
      </c>
    </row>
    <row r="191" spans="16:16" hidden="1">
      <c r="P191" s="610" t="s">
        <v>108</v>
      </c>
    </row>
    <row r="192" spans="16:16" hidden="1">
      <c r="P192" s="610" t="s">
        <v>109</v>
      </c>
    </row>
    <row r="193" spans="16:16" hidden="1">
      <c r="P193" s="610" t="s">
        <v>110</v>
      </c>
    </row>
    <row r="194" spans="16:16" hidden="1">
      <c r="P194" s="610" t="s">
        <v>111</v>
      </c>
    </row>
    <row r="195" spans="16:16" hidden="1">
      <c r="P195" s="610" t="s">
        <v>112</v>
      </c>
    </row>
    <row r="196" spans="16:16" hidden="1">
      <c r="P196" s="610" t="s">
        <v>113</v>
      </c>
    </row>
    <row r="197" spans="16:16" hidden="1">
      <c r="P197" s="610" t="s">
        <v>114</v>
      </c>
    </row>
  </sheetData>
  <mergeCells count="27">
    <mergeCell ref="A29:A35"/>
    <mergeCell ref="A36:A42"/>
    <mergeCell ref="A22:A28"/>
    <mergeCell ref="A85:A91"/>
    <mergeCell ref="A43:A49"/>
    <mergeCell ref="A50:A56"/>
    <mergeCell ref="A57:A63"/>
    <mergeCell ref="A64:A70"/>
    <mergeCell ref="A71:A77"/>
    <mergeCell ref="A78:A84"/>
    <mergeCell ref="A100:M100"/>
    <mergeCell ref="B93:M93"/>
    <mergeCell ref="B94:M94"/>
    <mergeCell ref="A99:M99"/>
    <mergeCell ref="B92:M92"/>
    <mergeCell ref="B98:M98"/>
    <mergeCell ref="A97:M97"/>
    <mergeCell ref="A95:M95"/>
    <mergeCell ref="A96:M96"/>
    <mergeCell ref="B1:M1"/>
    <mergeCell ref="B5:M5"/>
    <mergeCell ref="B4:M4"/>
    <mergeCell ref="B6:M6"/>
    <mergeCell ref="A15:A21"/>
    <mergeCell ref="A8:A14"/>
    <mergeCell ref="A2:M2"/>
    <mergeCell ref="A3:M3"/>
  </mergeCells>
  <phoneticPr fontId="39" type="noConversion"/>
  <conditionalFormatting sqref="B48:M48 B55:M55 B41:M41 B20:M20 B83:M83 B27:M27 B34:M34 B62:M62 B69:M69 B76:M76 B13:M13 B90:M90">
    <cfRule type="expression" dxfId="168" priority="1" stopIfTrue="1">
      <formula>B12&lt;&gt;"против"</formula>
    </cfRule>
  </conditionalFormatting>
  <conditionalFormatting sqref="B18:M18 B81:M81 B25:M25 B32:M32 B39:M39 B46:M46 B53:M53 B60:M60 B67:M67 B74:M74 B11:M11 B88:M88">
    <cfRule type="expression" dxfId="167" priority="2" stopIfTrue="1">
      <formula>B12&lt;&gt;"против"</formula>
    </cfRule>
  </conditionalFormatting>
  <conditionalFormatting sqref="B17:M17 B80:M80 B24:M24 B31:M31 B38:M38 B45:M45 B52:M52 B59:M59 B66:M66 B73:M73 B10:M10 B87:M87">
    <cfRule type="expression" dxfId="166" priority="3" stopIfTrue="1">
      <formula>B12&lt;&gt;"против"</formula>
    </cfRule>
  </conditionalFormatting>
  <conditionalFormatting sqref="B21:M21 B84:M84 B28:M28 B35:M35 B42:M42 B49:M49 B56:M56 B63:M63 B70:M70 B77:M77 B14:M14 B91:M91">
    <cfRule type="expression" dxfId="165" priority="4" stopIfTrue="1">
      <formula>B12&lt;&gt;"против"</formula>
    </cfRule>
  </conditionalFormatting>
  <conditionalFormatting sqref="B9:M9">
    <cfRule type="expression" dxfId="164" priority="5" stopIfTrue="1">
      <formula>AND(ISERROR(SEARCH("Начало в",B8)),ISERROR(SEARCH("Не ранее",B8)))</formula>
    </cfRule>
  </conditionalFormatting>
  <conditionalFormatting sqref="B89:M89 B82:M82 B75:M75 B68:M68 B61:M61 B54:M54 B47:M47 B40:M40 B33:M33 B26:M26 B19:M19 B12:M12">
    <cfRule type="cellIs" dxfId="163"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787" customWidth="1"/>
    <col min="6" max="23" width="1.7109375" style="787" customWidth="1"/>
    <col min="24" max="25" width="2.42578125" style="787" customWidth="1"/>
    <col min="26" max="26" width="1.5703125" style="787" customWidth="1"/>
    <col min="27" max="27" width="3.7109375" style="787" customWidth="1"/>
    <col min="28" max="29" width="6.85546875" style="787" customWidth="1"/>
    <col min="30" max="31" width="7.42578125" style="787" customWidth="1"/>
    <col min="32" max="32" width="7.7109375" style="787" customWidth="1"/>
    <col min="33" max="33" width="7" style="787" customWidth="1"/>
    <col min="34" max="35" width="7.42578125" style="787" customWidth="1"/>
    <col min="36" max="39" width="3.140625" style="787" customWidth="1"/>
    <col min="40" max="40" width="9.5703125" style="787" customWidth="1"/>
    <col min="41" max="16384" width="9.140625" style="787"/>
  </cols>
  <sheetData>
    <row r="1" spans="1:39" ht="13.5" thickBot="1">
      <c r="A1" s="786" t="s">
        <v>163</v>
      </c>
      <c r="AB1" s="788"/>
      <c r="AC1" s="789"/>
      <c r="AE1" s="1300" t="s">
        <v>164</v>
      </c>
      <c r="AF1" s="1300"/>
      <c r="AG1" s="1300"/>
      <c r="AH1" s="1300"/>
      <c r="AI1" s="1300"/>
      <c r="AJ1" s="1300"/>
    </row>
    <row r="2" spans="1:39" s="794" customFormat="1" ht="9" customHeight="1">
      <c r="A2" s="1241" t="s">
        <v>165</v>
      </c>
      <c r="B2" s="1242"/>
      <c r="C2" s="790"/>
      <c r="D2" s="791"/>
      <c r="E2" s="1243" t="s">
        <v>166</v>
      </c>
      <c r="F2" s="790" t="s">
        <v>167</v>
      </c>
      <c r="G2" s="790"/>
      <c r="H2" s="790"/>
      <c r="I2" s="790"/>
      <c r="J2" s="790"/>
      <c r="K2" s="792"/>
      <c r="L2" s="1246" t="s">
        <v>168</v>
      </c>
      <c r="M2" s="1247"/>
      <c r="N2" s="1247"/>
      <c r="O2" s="1247"/>
      <c r="P2" s="1247"/>
      <c r="Q2" s="1248"/>
      <c r="R2" s="790" t="s">
        <v>169</v>
      </c>
      <c r="S2" s="790"/>
      <c r="T2" s="790"/>
      <c r="U2" s="790"/>
      <c r="V2" s="790"/>
      <c r="W2" s="791"/>
      <c r="X2" s="1249" t="s">
        <v>170</v>
      </c>
      <c r="Y2" s="1250"/>
      <c r="Z2" s="1251" t="s">
        <v>171</v>
      </c>
      <c r="AA2" s="1252"/>
      <c r="AB2" s="793"/>
      <c r="AC2" s="789"/>
      <c r="AD2" s="787"/>
      <c r="AE2" s="787"/>
      <c r="AF2" s="787"/>
      <c r="AG2" s="787"/>
      <c r="AH2" s="787"/>
      <c r="AI2" s="787"/>
      <c r="AJ2" s="787"/>
      <c r="AK2" s="787"/>
      <c r="AL2" s="787"/>
      <c r="AM2" s="787"/>
    </row>
    <row r="3" spans="1:39" s="794" customFormat="1" ht="9" customHeight="1">
      <c r="A3" s="795"/>
      <c r="B3" s="796"/>
      <c r="C3" s="797" t="s">
        <v>172</v>
      </c>
      <c r="D3" s="798"/>
      <c r="E3" s="1244"/>
      <c r="F3" s="799"/>
      <c r="G3" s="799"/>
      <c r="H3" s="799"/>
      <c r="I3" s="799"/>
      <c r="J3" s="799"/>
      <c r="K3" s="800"/>
      <c r="L3" s="801"/>
      <c r="M3" s="802"/>
      <c r="N3" s="803"/>
      <c r="O3" s="802"/>
      <c r="P3" s="802"/>
      <c r="Q3" s="804"/>
      <c r="R3" s="801"/>
      <c r="S3" s="801"/>
      <c r="T3" s="801"/>
      <c r="U3" s="801"/>
      <c r="V3" s="801"/>
      <c r="W3" s="805"/>
      <c r="X3" s="806"/>
      <c r="Y3" s="805"/>
      <c r="Z3" s="1253"/>
      <c r="AA3" s="1254"/>
      <c r="AB3" s="793"/>
      <c r="AC3" s="789"/>
      <c r="AD3" s="787"/>
      <c r="AE3" s="787"/>
      <c r="AF3" s="787"/>
      <c r="AG3" s="787"/>
      <c r="AH3" s="787"/>
      <c r="AI3" s="787"/>
      <c r="AJ3" s="787"/>
      <c r="AK3" s="787"/>
      <c r="AL3" s="787"/>
      <c r="AM3" s="787"/>
    </row>
    <row r="4" spans="1:39" s="794" customFormat="1" ht="9" customHeight="1">
      <c r="A4" s="795"/>
      <c r="B4" s="796"/>
      <c r="C4" s="807"/>
      <c r="D4" s="808"/>
      <c r="E4" s="1244"/>
      <c r="F4" s="799"/>
      <c r="G4" s="799"/>
      <c r="H4" s="799"/>
      <c r="I4" s="799"/>
      <c r="J4" s="799"/>
      <c r="K4" s="800"/>
      <c r="L4" s="801"/>
      <c r="M4" s="809"/>
      <c r="N4" s="804"/>
      <c r="O4" s="809"/>
      <c r="P4" s="809"/>
      <c r="Q4" s="804"/>
      <c r="R4" s="801"/>
      <c r="S4" s="801"/>
      <c r="T4" s="801"/>
      <c r="U4" s="801"/>
      <c r="V4" s="801"/>
      <c r="W4" s="805"/>
      <c r="X4" s="806"/>
      <c r="Y4" s="805"/>
      <c r="Z4" s="1253"/>
      <c r="AA4" s="1254"/>
      <c r="AB4" s="793"/>
      <c r="AC4" s="789"/>
      <c r="AD4" s="787"/>
      <c r="AE4" s="787"/>
      <c r="AF4" s="787"/>
      <c r="AG4" s="787"/>
      <c r="AH4" s="787"/>
      <c r="AI4" s="787"/>
      <c r="AJ4" s="787"/>
      <c r="AL4" s="787"/>
      <c r="AM4" s="810"/>
    </row>
    <row r="5" spans="1:39" s="794" customFormat="1" ht="9" customHeight="1" thickBot="1">
      <c r="A5" s="811"/>
      <c r="B5" s="812"/>
      <c r="C5" s="813"/>
      <c r="D5" s="814"/>
      <c r="E5" s="1245"/>
      <c r="F5" s="815"/>
      <c r="G5" s="815"/>
      <c r="H5" s="815"/>
      <c r="I5" s="815"/>
      <c r="J5" s="815"/>
      <c r="K5" s="816"/>
      <c r="L5" s="1257" t="s">
        <v>173</v>
      </c>
      <c r="M5" s="1258"/>
      <c r="N5" s="1258"/>
      <c r="O5" s="1258"/>
      <c r="P5" s="1258"/>
      <c r="Q5" s="1259"/>
      <c r="R5" s="817"/>
      <c r="S5" s="817"/>
      <c r="T5" s="817"/>
      <c r="U5" s="817"/>
      <c r="V5" s="817"/>
      <c r="W5" s="818"/>
      <c r="X5" s="819"/>
      <c r="Y5" s="818"/>
      <c r="Z5" s="1255"/>
      <c r="AA5" s="1256"/>
      <c r="AB5" s="793"/>
      <c r="AC5" s="789"/>
      <c r="AD5" s="820"/>
      <c r="AE5" s="821"/>
      <c r="AF5" s="821"/>
      <c r="AG5" s="821"/>
      <c r="AH5" s="821"/>
      <c r="AI5" s="821"/>
      <c r="AJ5" s="821"/>
      <c r="AK5" s="821"/>
      <c r="AL5" s="821"/>
      <c r="AM5" s="821"/>
    </row>
    <row r="6" spans="1:39">
      <c r="A6" s="822"/>
      <c r="B6" s="823"/>
      <c r="C6" s="824"/>
      <c r="D6" s="825"/>
      <c r="E6" s="826">
        <v>1</v>
      </c>
      <c r="F6" s="827"/>
      <c r="G6" s="827"/>
      <c r="H6" s="827"/>
      <c r="I6" s="827"/>
      <c r="J6" s="828"/>
      <c r="K6" s="829"/>
      <c r="L6" s="830"/>
      <c r="M6" s="831"/>
      <c r="N6" s="830"/>
      <c r="O6" s="831"/>
      <c r="P6" s="830"/>
      <c r="Q6" s="831"/>
      <c r="R6" s="830"/>
      <c r="S6" s="831"/>
      <c r="T6" s="830"/>
      <c r="U6" s="831"/>
      <c r="V6" s="830"/>
      <c r="W6" s="831"/>
      <c r="X6" s="832"/>
      <c r="Y6" s="833"/>
      <c r="Z6" s="834"/>
      <c r="AA6" s="835"/>
      <c r="AB6" s="788"/>
      <c r="AC6" s="789"/>
      <c r="AD6" s="836" t="s">
        <v>44</v>
      </c>
      <c r="AE6" s="790"/>
      <c r="AF6" s="792"/>
      <c r="AG6" s="792" t="s">
        <v>174</v>
      </c>
      <c r="AH6" s="792" t="s">
        <v>175</v>
      </c>
      <c r="AI6" s="790" t="s">
        <v>131</v>
      </c>
      <c r="AJ6" s="790"/>
      <c r="AK6" s="790"/>
      <c r="AL6" s="790"/>
      <c r="AM6" s="791"/>
    </row>
    <row r="7" spans="1:39" ht="13.5" thickBot="1">
      <c r="A7" s="837"/>
      <c r="B7" s="829"/>
      <c r="C7" s="827"/>
      <c r="D7" s="829"/>
      <c r="E7" s="838"/>
      <c r="F7" s="827"/>
      <c r="G7" s="827"/>
      <c r="H7" s="827"/>
      <c r="I7" s="827"/>
      <c r="J7" s="827"/>
      <c r="K7" s="829"/>
      <c r="L7" s="827"/>
      <c r="M7" s="829"/>
      <c r="N7" s="827"/>
      <c r="O7" s="829"/>
      <c r="P7" s="827"/>
      <c r="Q7" s="829"/>
      <c r="R7" s="827"/>
      <c r="S7" s="829"/>
      <c r="T7" s="827"/>
      <c r="U7" s="829"/>
      <c r="V7" s="827"/>
      <c r="W7" s="829"/>
      <c r="X7" s="839"/>
      <c r="Y7" s="840"/>
      <c r="Z7" s="841"/>
      <c r="AA7" s="835"/>
      <c r="AB7" s="788"/>
      <c r="AC7" s="789"/>
      <c r="AD7" s="1271"/>
      <c r="AE7" s="1272"/>
      <c r="AF7" s="1273"/>
      <c r="AG7" s="842"/>
      <c r="AH7" s="842"/>
      <c r="AI7" s="1308"/>
      <c r="AJ7" s="1309"/>
      <c r="AK7" s="1309"/>
      <c r="AL7" s="1309"/>
      <c r="AM7" s="1310"/>
    </row>
    <row r="8" spans="1:39" ht="15" customHeight="1">
      <c r="A8" s="843"/>
      <c r="B8" s="844"/>
      <c r="C8" s="845"/>
      <c r="D8" s="846"/>
      <c r="E8" s="847">
        <v>2</v>
      </c>
      <c r="F8" s="848"/>
      <c r="G8" s="848"/>
      <c r="H8" s="848"/>
      <c r="I8" s="848"/>
      <c r="J8" s="848"/>
      <c r="K8" s="844"/>
      <c r="L8" s="848"/>
      <c r="M8" s="844"/>
      <c r="N8" s="848"/>
      <c r="O8" s="844"/>
      <c r="P8" s="848"/>
      <c r="Q8" s="844"/>
      <c r="R8" s="848"/>
      <c r="S8" s="844"/>
      <c r="T8" s="848"/>
      <c r="U8" s="844"/>
      <c r="V8" s="848"/>
      <c r="W8" s="844"/>
      <c r="X8" s="849"/>
      <c r="Y8" s="846"/>
      <c r="Z8" s="834"/>
      <c r="AA8" s="835"/>
      <c r="AB8" s="788"/>
      <c r="AC8" s="789"/>
      <c r="AD8" s="850" t="s">
        <v>176</v>
      </c>
      <c r="AE8" s="851" t="s">
        <v>177</v>
      </c>
      <c r="AF8" s="852"/>
      <c r="AG8" s="852" t="s">
        <v>178</v>
      </c>
      <c r="AH8" s="851" t="s">
        <v>167</v>
      </c>
      <c r="AI8" s="851"/>
      <c r="AJ8" s="851"/>
      <c r="AK8" s="851"/>
      <c r="AL8" s="853"/>
      <c r="AM8" s="854"/>
    </row>
    <row r="9" spans="1:39" ht="13.5" thickBot="1">
      <c r="A9" s="843"/>
      <c r="B9" s="844"/>
      <c r="C9" s="848"/>
      <c r="D9" s="844"/>
      <c r="E9" s="855"/>
      <c r="F9" s="848"/>
      <c r="G9" s="848"/>
      <c r="H9" s="848"/>
      <c r="I9" s="848"/>
      <c r="J9" s="848"/>
      <c r="K9" s="844"/>
      <c r="L9" s="848"/>
      <c r="M9" s="844"/>
      <c r="N9" s="848"/>
      <c r="O9" s="844"/>
      <c r="P9" s="848"/>
      <c r="Q9" s="844"/>
      <c r="R9" s="848"/>
      <c r="S9" s="844"/>
      <c r="T9" s="848"/>
      <c r="U9" s="844"/>
      <c r="V9" s="848"/>
      <c r="W9" s="844"/>
      <c r="X9" s="843"/>
      <c r="Y9" s="844"/>
      <c r="Z9" s="841"/>
      <c r="AA9" s="835"/>
      <c r="AB9" s="788"/>
      <c r="AC9" s="789"/>
      <c r="AD9" s="856"/>
      <c r="AE9" s="857"/>
      <c r="AF9" s="842"/>
      <c r="AG9" s="858" t="s">
        <v>179</v>
      </c>
      <c r="AH9" s="859"/>
      <c r="AI9" s="859"/>
      <c r="AJ9" s="859"/>
      <c r="AK9" s="860"/>
      <c r="AL9" s="861"/>
      <c r="AM9" s="862"/>
    </row>
    <row r="10" spans="1:39" ht="14.45" customHeight="1">
      <c r="A10" s="837"/>
      <c r="B10" s="829"/>
      <c r="C10" s="824"/>
      <c r="D10" s="825"/>
      <c r="E10" s="826">
        <v>3</v>
      </c>
      <c r="F10" s="827"/>
      <c r="G10" s="827"/>
      <c r="H10" s="827"/>
      <c r="I10" s="827"/>
      <c r="J10" s="827"/>
      <c r="K10" s="829"/>
      <c r="L10" s="827"/>
      <c r="M10" s="829"/>
      <c r="N10" s="827"/>
      <c r="O10" s="829"/>
      <c r="P10" s="827"/>
      <c r="Q10" s="829"/>
      <c r="R10" s="827"/>
      <c r="S10" s="829"/>
      <c r="T10" s="827"/>
      <c r="U10" s="829"/>
      <c r="V10" s="827"/>
      <c r="W10" s="829"/>
      <c r="X10" s="863"/>
      <c r="Y10" s="864"/>
      <c r="Z10" s="834"/>
      <c r="AA10" s="835"/>
      <c r="AB10" s="788"/>
      <c r="AC10" s="789"/>
      <c r="AD10" s="865" t="s">
        <v>1</v>
      </c>
      <c r="AE10" s="851"/>
      <c r="AF10" s="852"/>
      <c r="AG10" s="1311" t="s">
        <v>171</v>
      </c>
      <c r="AH10" s="1312"/>
      <c r="AI10" s="1312"/>
      <c r="AJ10" s="1313"/>
      <c r="AK10" s="1301" t="s">
        <v>215</v>
      </c>
      <c r="AL10" s="1302"/>
      <c r="AM10" s="1303"/>
    </row>
    <row r="11" spans="1:39" ht="13.5" thickBot="1">
      <c r="A11" s="837"/>
      <c r="B11" s="829"/>
      <c r="C11" s="827"/>
      <c r="D11" s="829"/>
      <c r="E11" s="838"/>
      <c r="F11" s="827"/>
      <c r="G11" s="827"/>
      <c r="H11" s="827"/>
      <c r="I11" s="827"/>
      <c r="J11" s="827"/>
      <c r="K11" s="829"/>
      <c r="L11" s="827"/>
      <c r="M11" s="829"/>
      <c r="N11" s="827"/>
      <c r="O11" s="829"/>
      <c r="P11" s="827"/>
      <c r="Q11" s="829"/>
      <c r="R11" s="827"/>
      <c r="S11" s="829"/>
      <c r="T11" s="827"/>
      <c r="U11" s="829"/>
      <c r="V11" s="827"/>
      <c r="W11" s="829"/>
      <c r="X11" s="837"/>
      <c r="Y11" s="829"/>
      <c r="Z11" s="841"/>
      <c r="AA11" s="835"/>
      <c r="AB11" s="788"/>
      <c r="AC11" s="789"/>
      <c r="AD11" s="1305"/>
      <c r="AE11" s="1306"/>
      <c r="AF11" s="1307"/>
      <c r="AG11" s="859"/>
      <c r="AH11" s="1266"/>
      <c r="AI11" s="1267"/>
      <c r="AJ11" s="866"/>
      <c r="AK11" s="1295"/>
      <c r="AL11" s="1299"/>
      <c r="AM11" s="1304"/>
    </row>
    <row r="12" spans="1:39" ht="13.5" thickBot="1">
      <c r="A12" s="867"/>
      <c r="B12" s="868"/>
      <c r="C12" s="845"/>
      <c r="D12" s="846"/>
      <c r="E12" s="847">
        <v>4</v>
      </c>
      <c r="F12" s="848"/>
      <c r="G12" s="848"/>
      <c r="H12" s="848"/>
      <c r="I12" s="848"/>
      <c r="J12" s="848"/>
      <c r="K12" s="844"/>
      <c r="L12" s="848"/>
      <c r="M12" s="844"/>
      <c r="N12" s="848"/>
      <c r="O12" s="844"/>
      <c r="P12" s="848"/>
      <c r="Q12" s="844"/>
      <c r="R12" s="848"/>
      <c r="S12" s="844"/>
      <c r="T12" s="848"/>
      <c r="U12" s="844"/>
      <c r="V12" s="848"/>
      <c r="W12" s="844"/>
      <c r="X12" s="849"/>
      <c r="Y12" s="846"/>
      <c r="Z12" s="834"/>
      <c r="AA12" s="835"/>
      <c r="AB12" s="788"/>
      <c r="AC12" s="789"/>
      <c r="AD12" s="865" t="s">
        <v>180</v>
      </c>
      <c r="AE12" s="851"/>
      <c r="AF12" s="852"/>
      <c r="AG12" s="851" t="s">
        <v>181</v>
      </c>
      <c r="AH12" s="851"/>
      <c r="AI12" s="851"/>
      <c r="AJ12" s="852"/>
      <c r="AK12" s="851" t="s">
        <v>182</v>
      </c>
      <c r="AL12" s="851"/>
      <c r="AM12" s="869"/>
    </row>
    <row r="13" spans="1:39" ht="15.75" customHeight="1" thickBot="1">
      <c r="A13" s="843"/>
      <c r="B13" s="844"/>
      <c r="C13" s="848"/>
      <c r="D13" s="844"/>
      <c r="E13" s="855"/>
      <c r="F13" s="848"/>
      <c r="G13" s="848"/>
      <c r="H13" s="848"/>
      <c r="I13" s="848"/>
      <c r="J13" s="848"/>
      <c r="K13" s="844"/>
      <c r="L13" s="848"/>
      <c r="M13" s="844"/>
      <c r="N13" s="848"/>
      <c r="O13" s="844"/>
      <c r="P13" s="848"/>
      <c r="Q13" s="844"/>
      <c r="R13" s="848"/>
      <c r="S13" s="844"/>
      <c r="T13" s="848"/>
      <c r="U13" s="844"/>
      <c r="V13" s="848"/>
      <c r="W13" s="844"/>
      <c r="X13" s="843"/>
      <c r="Y13" s="844"/>
      <c r="Z13" s="841"/>
      <c r="AA13" s="835"/>
      <c r="AB13" s="788"/>
      <c r="AC13" s="789"/>
      <c r="AD13" s="1268"/>
      <c r="AE13" s="1269"/>
      <c r="AF13" s="1270"/>
      <c r="AG13" s="821"/>
      <c r="AH13" s="821"/>
      <c r="AI13" s="821"/>
      <c r="AJ13" s="870"/>
      <c r="AK13" s="821"/>
      <c r="AL13" s="821"/>
      <c r="AM13" s="871"/>
    </row>
    <row r="14" spans="1:39" ht="13.5" thickBot="1">
      <c r="A14" s="837"/>
      <c r="B14" s="829"/>
      <c r="C14" s="824"/>
      <c r="D14" s="825"/>
      <c r="E14" s="826">
        <v>5</v>
      </c>
      <c r="F14" s="827"/>
      <c r="G14" s="827"/>
      <c r="H14" s="827"/>
      <c r="I14" s="827"/>
      <c r="J14" s="827"/>
      <c r="K14" s="829"/>
      <c r="L14" s="827"/>
      <c r="M14" s="829"/>
      <c r="N14" s="827"/>
      <c r="O14" s="829"/>
      <c r="P14" s="827"/>
      <c r="Q14" s="829"/>
      <c r="R14" s="827"/>
      <c r="S14" s="829"/>
      <c r="T14" s="827"/>
      <c r="U14" s="829"/>
      <c r="V14" s="827"/>
      <c r="W14" s="829"/>
      <c r="X14" s="863"/>
      <c r="Y14" s="864"/>
      <c r="Z14" s="834"/>
      <c r="AA14" s="835"/>
      <c r="AB14" s="788"/>
      <c r="AC14" s="789"/>
      <c r="AD14" s="820" t="s">
        <v>183</v>
      </c>
      <c r="AE14" s="821"/>
      <c r="AF14" s="821"/>
      <c r="AG14" s="821"/>
      <c r="AH14" s="821"/>
      <c r="AI14" s="821"/>
      <c r="AJ14" s="820" t="s">
        <v>184</v>
      </c>
      <c r="AK14" s="821"/>
      <c r="AL14" s="821"/>
      <c r="AM14" s="821"/>
    </row>
    <row r="15" spans="1:39" ht="13.5" thickBot="1">
      <c r="A15" s="837"/>
      <c r="B15" s="829"/>
      <c r="C15" s="827"/>
      <c r="D15" s="829"/>
      <c r="E15" s="838"/>
      <c r="F15" s="827"/>
      <c r="G15" s="827"/>
      <c r="H15" s="827"/>
      <c r="I15" s="827"/>
      <c r="J15" s="827"/>
      <c r="K15" s="829"/>
      <c r="L15" s="827"/>
      <c r="M15" s="829"/>
      <c r="N15" s="827"/>
      <c r="O15" s="829"/>
      <c r="P15" s="827"/>
      <c r="Q15" s="829"/>
      <c r="R15" s="827"/>
      <c r="S15" s="829"/>
      <c r="T15" s="827"/>
      <c r="U15" s="829"/>
      <c r="V15" s="827"/>
      <c r="W15" s="829"/>
      <c r="X15" s="837"/>
      <c r="Y15" s="829"/>
      <c r="Z15" s="841"/>
      <c r="AA15" s="835"/>
      <c r="AB15" s="788"/>
      <c r="AC15" s="789"/>
      <c r="AD15" s="836" t="s">
        <v>185</v>
      </c>
      <c r="AE15" s="790"/>
      <c r="AF15" s="790"/>
      <c r="AG15" s="792"/>
      <c r="AH15" s="790" t="s">
        <v>123</v>
      </c>
      <c r="AI15" s="792"/>
      <c r="AJ15" s="790" t="s">
        <v>186</v>
      </c>
      <c r="AK15" s="792"/>
      <c r="AL15" s="790" t="s">
        <v>187</v>
      </c>
      <c r="AM15" s="791"/>
    </row>
    <row r="16" spans="1:39">
      <c r="A16" s="843"/>
      <c r="B16" s="844"/>
      <c r="C16" s="845"/>
      <c r="D16" s="846"/>
      <c r="E16" s="847">
        <v>6</v>
      </c>
      <c r="F16" s="848"/>
      <c r="G16" s="848"/>
      <c r="H16" s="848"/>
      <c r="I16" s="848"/>
      <c r="J16" s="848"/>
      <c r="K16" s="844"/>
      <c r="L16" s="848"/>
      <c r="M16" s="844"/>
      <c r="N16" s="848"/>
      <c r="O16" s="844"/>
      <c r="P16" s="848"/>
      <c r="Q16" s="844"/>
      <c r="R16" s="848"/>
      <c r="S16" s="844"/>
      <c r="T16" s="848"/>
      <c r="U16" s="844"/>
      <c r="V16" s="848"/>
      <c r="W16" s="844"/>
      <c r="X16" s="849"/>
      <c r="Y16" s="846"/>
      <c r="Z16" s="834"/>
      <c r="AA16" s="835"/>
      <c r="AB16" s="788"/>
      <c r="AC16" s="789"/>
      <c r="AD16" s="1271"/>
      <c r="AE16" s="1272"/>
      <c r="AF16" s="1272"/>
      <c r="AG16" s="1273"/>
      <c r="AH16" s="1274"/>
      <c r="AI16" s="1273"/>
      <c r="AJ16" s="789"/>
      <c r="AK16" s="872"/>
      <c r="AL16" s="789"/>
      <c r="AM16" s="873"/>
    </row>
    <row r="17" spans="1:39" ht="13.5" thickBot="1">
      <c r="A17" s="843"/>
      <c r="B17" s="844"/>
      <c r="C17" s="848"/>
      <c r="D17" s="844"/>
      <c r="E17" s="855"/>
      <c r="F17" s="848"/>
      <c r="G17" s="848"/>
      <c r="H17" s="848"/>
      <c r="I17" s="848"/>
      <c r="J17" s="848"/>
      <c r="K17" s="844"/>
      <c r="L17" s="848"/>
      <c r="M17" s="844"/>
      <c r="N17" s="848"/>
      <c r="O17" s="844"/>
      <c r="P17" s="848"/>
      <c r="Q17" s="844"/>
      <c r="R17" s="848"/>
      <c r="S17" s="844"/>
      <c r="T17" s="848"/>
      <c r="U17" s="844"/>
      <c r="V17" s="848"/>
      <c r="W17" s="844"/>
      <c r="X17" s="843"/>
      <c r="Y17" s="844"/>
      <c r="Z17" s="841"/>
      <c r="AA17" s="835"/>
      <c r="AB17" s="788"/>
      <c r="AC17" s="789"/>
      <c r="AD17" s="1262"/>
      <c r="AE17" s="1263"/>
      <c r="AF17" s="1263"/>
      <c r="AG17" s="1264"/>
      <c r="AH17" s="1265"/>
      <c r="AI17" s="1264"/>
      <c r="AJ17" s="789"/>
      <c r="AK17" s="872"/>
      <c r="AL17" s="789"/>
      <c r="AM17" s="873"/>
    </row>
    <row r="18" spans="1:39" ht="15.75" customHeight="1" thickBot="1">
      <c r="A18" s="874"/>
      <c r="B18" s="875"/>
      <c r="C18" s="824"/>
      <c r="D18" s="825"/>
      <c r="E18" s="826">
        <v>7</v>
      </c>
      <c r="F18" s="827"/>
      <c r="G18" s="827"/>
      <c r="H18" s="827"/>
      <c r="I18" s="827"/>
      <c r="J18" s="827"/>
      <c r="K18" s="829"/>
      <c r="L18" s="827"/>
      <c r="M18" s="829"/>
      <c r="N18" s="827"/>
      <c r="O18" s="829"/>
      <c r="P18" s="827"/>
      <c r="Q18" s="829"/>
      <c r="R18" s="827"/>
      <c r="S18" s="829"/>
      <c r="T18" s="827"/>
      <c r="U18" s="829"/>
      <c r="V18" s="827"/>
      <c r="W18" s="829"/>
      <c r="X18" s="863"/>
      <c r="Y18" s="864"/>
      <c r="Z18" s="834"/>
      <c r="AA18" s="835"/>
      <c r="AB18" s="788"/>
      <c r="AC18" s="789"/>
      <c r="AD18" s="1275"/>
      <c r="AE18" s="1276"/>
      <c r="AF18" s="1276"/>
      <c r="AG18" s="1261"/>
      <c r="AH18" s="1260"/>
      <c r="AI18" s="1261"/>
      <c r="AJ18" s="821"/>
      <c r="AK18" s="870"/>
      <c r="AL18" s="821"/>
      <c r="AM18" s="871"/>
    </row>
    <row r="19" spans="1:39" ht="13.5" thickBot="1">
      <c r="A19" s="837"/>
      <c r="B19" s="829"/>
      <c r="C19" s="827"/>
      <c r="D19" s="829"/>
      <c r="E19" s="838"/>
      <c r="F19" s="827"/>
      <c r="G19" s="827"/>
      <c r="H19" s="827"/>
      <c r="I19" s="827"/>
      <c r="J19" s="827"/>
      <c r="K19" s="829"/>
      <c r="L19" s="827"/>
      <c r="M19" s="829"/>
      <c r="N19" s="827"/>
      <c r="O19" s="829"/>
      <c r="P19" s="827"/>
      <c r="Q19" s="829"/>
      <c r="R19" s="827"/>
      <c r="S19" s="829"/>
      <c r="T19" s="827"/>
      <c r="U19" s="829"/>
      <c r="V19" s="827"/>
      <c r="W19" s="829"/>
      <c r="X19" s="837"/>
      <c r="Y19" s="829"/>
      <c r="Z19" s="841"/>
      <c r="AA19" s="835"/>
      <c r="AB19" s="788"/>
      <c r="AC19" s="789"/>
      <c r="AD19" s="1283" t="s">
        <v>87</v>
      </c>
      <c r="AE19" s="1283"/>
      <c r="AF19" s="1283"/>
      <c r="AG19" s="1283"/>
      <c r="AH19" s="1283"/>
      <c r="AI19" s="1283"/>
      <c r="AJ19" s="1283"/>
      <c r="AK19" s="1283"/>
      <c r="AL19" s="1283"/>
      <c r="AM19" s="1283"/>
    </row>
    <row r="20" spans="1:39">
      <c r="A20" s="843"/>
      <c r="B20" s="844"/>
      <c r="C20" s="845"/>
      <c r="D20" s="846"/>
      <c r="E20" s="847">
        <v>8</v>
      </c>
      <c r="F20" s="848"/>
      <c r="G20" s="848"/>
      <c r="H20" s="848"/>
      <c r="I20" s="848"/>
      <c r="J20" s="848"/>
      <c r="K20" s="844"/>
      <c r="L20" s="848"/>
      <c r="M20" s="844"/>
      <c r="N20" s="848"/>
      <c r="O20" s="844"/>
      <c r="P20" s="848"/>
      <c r="Q20" s="844"/>
      <c r="R20" s="848"/>
      <c r="S20" s="844"/>
      <c r="T20" s="848"/>
      <c r="U20" s="844"/>
      <c r="V20" s="848"/>
      <c r="W20" s="844"/>
      <c r="X20" s="849"/>
      <c r="Y20" s="846"/>
      <c r="Z20" s="834"/>
      <c r="AA20" s="835"/>
      <c r="AB20" s="788"/>
      <c r="AC20" s="789"/>
      <c r="AD20" s="836" t="s">
        <v>185</v>
      </c>
      <c r="AE20" s="790"/>
      <c r="AF20" s="790"/>
      <c r="AG20" s="792"/>
      <c r="AH20" s="790" t="s">
        <v>123</v>
      </c>
      <c r="AI20" s="792"/>
      <c r="AJ20" s="790" t="s">
        <v>186</v>
      </c>
      <c r="AK20" s="792"/>
      <c r="AL20" s="790" t="s">
        <v>187</v>
      </c>
      <c r="AM20" s="791"/>
    </row>
    <row r="21" spans="1:39" ht="13.5" thickBot="1">
      <c r="A21" s="843"/>
      <c r="B21" s="844"/>
      <c r="C21" s="848"/>
      <c r="D21" s="844"/>
      <c r="E21" s="855"/>
      <c r="F21" s="848"/>
      <c r="G21" s="848"/>
      <c r="H21" s="848"/>
      <c r="I21" s="848"/>
      <c r="J21" s="848"/>
      <c r="K21" s="844"/>
      <c r="L21" s="848"/>
      <c r="M21" s="844"/>
      <c r="N21" s="848"/>
      <c r="O21" s="844"/>
      <c r="P21" s="848"/>
      <c r="Q21" s="844"/>
      <c r="R21" s="848"/>
      <c r="S21" s="844"/>
      <c r="T21" s="848"/>
      <c r="U21" s="844"/>
      <c r="V21" s="848"/>
      <c r="W21" s="844"/>
      <c r="X21" s="843"/>
      <c r="Y21" s="844"/>
      <c r="Z21" s="841"/>
      <c r="AA21" s="835"/>
      <c r="AB21" s="788"/>
      <c r="AC21" s="789"/>
      <c r="AD21" s="1271"/>
      <c r="AE21" s="1272"/>
      <c r="AF21" s="1272"/>
      <c r="AG21" s="1273"/>
      <c r="AH21" s="1274"/>
      <c r="AI21" s="1273"/>
      <c r="AJ21" s="789"/>
      <c r="AK21" s="872"/>
      <c r="AL21" s="789"/>
      <c r="AM21" s="873"/>
    </row>
    <row r="22" spans="1:39">
      <c r="A22" s="837"/>
      <c r="B22" s="829"/>
      <c r="C22" s="824"/>
      <c r="D22" s="825"/>
      <c r="E22" s="826">
        <v>9</v>
      </c>
      <c r="F22" s="827"/>
      <c r="G22" s="827"/>
      <c r="H22" s="827"/>
      <c r="I22" s="827"/>
      <c r="J22" s="827"/>
      <c r="K22" s="829"/>
      <c r="L22" s="827"/>
      <c r="M22" s="829"/>
      <c r="N22" s="827"/>
      <c r="O22" s="829"/>
      <c r="P22" s="827"/>
      <c r="Q22" s="829"/>
      <c r="R22" s="827"/>
      <c r="S22" s="829"/>
      <c r="T22" s="827"/>
      <c r="U22" s="829"/>
      <c r="V22" s="827"/>
      <c r="W22" s="829"/>
      <c r="X22" s="863"/>
      <c r="Y22" s="864"/>
      <c r="Z22" s="834"/>
      <c r="AA22" s="835"/>
      <c r="AB22" s="788"/>
      <c r="AC22" s="789"/>
      <c r="AD22" s="1262"/>
      <c r="AE22" s="1263"/>
      <c r="AF22" s="1263"/>
      <c r="AG22" s="1264"/>
      <c r="AH22" s="1265"/>
      <c r="AI22" s="1264"/>
      <c r="AJ22" s="789"/>
      <c r="AK22" s="872"/>
      <c r="AL22" s="789"/>
      <c r="AM22" s="873"/>
    </row>
    <row r="23" spans="1:39" ht="13.5" thickBot="1">
      <c r="A23" s="837"/>
      <c r="B23" s="829"/>
      <c r="C23" s="827"/>
      <c r="D23" s="829"/>
      <c r="E23" s="838"/>
      <c r="F23" s="827"/>
      <c r="G23" s="827"/>
      <c r="H23" s="827"/>
      <c r="I23" s="827"/>
      <c r="J23" s="827"/>
      <c r="K23" s="829"/>
      <c r="L23" s="827"/>
      <c r="M23" s="829"/>
      <c r="N23" s="827"/>
      <c r="O23" s="829"/>
      <c r="P23" s="827"/>
      <c r="Q23" s="829"/>
      <c r="R23" s="827"/>
      <c r="S23" s="829"/>
      <c r="T23" s="827"/>
      <c r="U23" s="829"/>
      <c r="V23" s="827"/>
      <c r="W23" s="829"/>
      <c r="X23" s="837"/>
      <c r="Y23" s="876"/>
      <c r="Z23" s="841"/>
      <c r="AA23" s="835"/>
      <c r="AB23" s="788"/>
      <c r="AC23" s="789"/>
      <c r="AD23" s="1275"/>
      <c r="AE23" s="1276"/>
      <c r="AF23" s="1276"/>
      <c r="AG23" s="1261"/>
      <c r="AH23" s="1260"/>
      <c r="AI23" s="1261"/>
      <c r="AJ23" s="821"/>
      <c r="AK23" s="870"/>
      <c r="AL23" s="821"/>
      <c r="AM23" s="871"/>
    </row>
    <row r="24" spans="1:39" ht="13.5" thickBot="1">
      <c r="A24" s="867"/>
      <c r="B24" s="868"/>
      <c r="C24" s="845"/>
      <c r="D24" s="846"/>
      <c r="E24" s="847">
        <v>10</v>
      </c>
      <c r="F24" s="848"/>
      <c r="G24" s="848"/>
      <c r="H24" s="848"/>
      <c r="I24" s="848"/>
      <c r="J24" s="848"/>
      <c r="K24" s="844"/>
      <c r="L24" s="848"/>
      <c r="M24" s="844"/>
      <c r="N24" s="848"/>
      <c r="O24" s="844"/>
      <c r="P24" s="848"/>
      <c r="Q24" s="844"/>
      <c r="R24" s="848"/>
      <c r="S24" s="844"/>
      <c r="T24" s="848"/>
      <c r="U24" s="844"/>
      <c r="V24" s="848"/>
      <c r="W24" s="844"/>
      <c r="X24" s="849"/>
      <c r="Y24" s="846"/>
      <c r="Z24" s="834"/>
      <c r="AA24" s="835"/>
      <c r="AB24" s="788"/>
      <c r="AC24" s="789"/>
      <c r="AD24" s="820" t="s">
        <v>188</v>
      </c>
      <c r="AE24" s="821"/>
      <c r="AF24" s="821"/>
      <c r="AG24" s="821"/>
      <c r="AH24" s="821"/>
      <c r="AI24" s="821"/>
      <c r="AJ24" s="821"/>
      <c r="AK24" s="821"/>
      <c r="AL24" s="821"/>
      <c r="AM24" s="821"/>
    </row>
    <row r="25" spans="1:39" ht="13.5" thickBot="1">
      <c r="A25" s="843"/>
      <c r="B25" s="844"/>
      <c r="C25" s="848"/>
      <c r="D25" s="844"/>
      <c r="E25" s="855"/>
      <c r="F25" s="848"/>
      <c r="G25" s="848"/>
      <c r="H25" s="848"/>
      <c r="I25" s="848"/>
      <c r="J25" s="848"/>
      <c r="K25" s="844"/>
      <c r="L25" s="848"/>
      <c r="M25" s="844"/>
      <c r="N25" s="848"/>
      <c r="O25" s="844"/>
      <c r="P25" s="848"/>
      <c r="Q25" s="844"/>
      <c r="R25" s="848"/>
      <c r="S25" s="844"/>
      <c r="T25" s="848"/>
      <c r="U25" s="844"/>
      <c r="V25" s="848"/>
      <c r="W25" s="844"/>
      <c r="X25" s="843"/>
      <c r="Y25" s="844"/>
      <c r="Z25" s="841"/>
      <c r="AA25" s="835"/>
      <c r="AB25" s="788"/>
      <c r="AC25" s="789"/>
      <c r="AD25" s="836" t="s">
        <v>189</v>
      </c>
      <c r="AE25" s="792"/>
      <c r="AF25" s="790" t="s">
        <v>190</v>
      </c>
      <c r="AG25" s="792"/>
      <c r="AH25" s="790" t="s">
        <v>191</v>
      </c>
      <c r="AI25" s="792"/>
      <c r="AJ25" s="1288" t="s">
        <v>192</v>
      </c>
      <c r="AK25" s="1289"/>
      <c r="AL25" s="1289"/>
      <c r="AM25" s="1290"/>
    </row>
    <row r="26" spans="1:39" ht="13.5" thickBot="1">
      <c r="A26" s="837"/>
      <c r="B26" s="829"/>
      <c r="C26" s="824"/>
      <c r="D26" s="825"/>
      <c r="E26" s="826">
        <v>11</v>
      </c>
      <c r="F26" s="827"/>
      <c r="G26" s="827"/>
      <c r="H26" s="827"/>
      <c r="I26" s="827"/>
      <c r="J26" s="827"/>
      <c r="K26" s="829"/>
      <c r="L26" s="827"/>
      <c r="M26" s="829"/>
      <c r="N26" s="827"/>
      <c r="O26" s="829"/>
      <c r="P26" s="827"/>
      <c r="Q26" s="829"/>
      <c r="R26" s="827"/>
      <c r="S26" s="829"/>
      <c r="T26" s="827"/>
      <c r="U26" s="829"/>
      <c r="V26" s="827"/>
      <c r="W26" s="829"/>
      <c r="X26" s="863"/>
      <c r="Y26" s="864"/>
      <c r="Z26" s="834"/>
      <c r="AA26" s="835"/>
      <c r="AB26" s="788"/>
      <c r="AC26" s="789"/>
      <c r="AD26" s="877"/>
      <c r="AE26" s="870"/>
      <c r="AF26" s="821"/>
      <c r="AG26" s="870"/>
      <c r="AH26" s="821"/>
      <c r="AI26" s="870"/>
      <c r="AJ26" s="821"/>
      <c r="AK26" s="821"/>
      <c r="AL26" s="821"/>
      <c r="AM26" s="871"/>
    </row>
    <row r="27" spans="1:39" ht="13.5" thickBot="1">
      <c r="A27" s="837"/>
      <c r="B27" s="829"/>
      <c r="C27" s="827"/>
      <c r="D27" s="829"/>
      <c r="E27" s="838"/>
      <c r="F27" s="827"/>
      <c r="G27" s="827"/>
      <c r="H27" s="827"/>
      <c r="I27" s="827"/>
      <c r="J27" s="827"/>
      <c r="K27" s="829"/>
      <c r="L27" s="827"/>
      <c r="M27" s="829"/>
      <c r="N27" s="827"/>
      <c r="O27" s="829"/>
      <c r="P27" s="827"/>
      <c r="Q27" s="829"/>
      <c r="R27" s="827"/>
      <c r="S27" s="829"/>
      <c r="T27" s="827"/>
      <c r="U27" s="829"/>
      <c r="V27" s="827"/>
      <c r="W27" s="829"/>
      <c r="X27" s="837"/>
      <c r="Y27" s="829"/>
      <c r="Z27" s="841"/>
      <c r="AA27" s="835"/>
      <c r="AB27" s="788"/>
      <c r="AC27" s="789"/>
      <c r="AD27" s="836" t="s">
        <v>193</v>
      </c>
      <c r="AE27" s="790"/>
      <c r="AF27" s="790"/>
      <c r="AG27" s="790"/>
      <c r="AH27" s="792"/>
      <c r="AI27" s="1284" t="s">
        <v>194</v>
      </c>
      <c r="AJ27" s="1285"/>
      <c r="AK27" s="878"/>
      <c r="AL27" s="878"/>
      <c r="AM27" s="879"/>
    </row>
    <row r="28" spans="1:39" ht="13.5" thickBot="1">
      <c r="A28" s="843"/>
      <c r="B28" s="844"/>
      <c r="C28" s="845"/>
      <c r="D28" s="846"/>
      <c r="E28" s="847">
        <v>12</v>
      </c>
      <c r="F28" s="848"/>
      <c r="G28" s="848"/>
      <c r="H28" s="848"/>
      <c r="I28" s="848"/>
      <c r="J28" s="848"/>
      <c r="K28" s="844"/>
      <c r="L28" s="848"/>
      <c r="M28" s="844"/>
      <c r="N28" s="848"/>
      <c r="O28" s="844"/>
      <c r="P28" s="848"/>
      <c r="Q28" s="844"/>
      <c r="R28" s="848"/>
      <c r="S28" s="844"/>
      <c r="T28" s="848"/>
      <c r="U28" s="844"/>
      <c r="V28" s="848"/>
      <c r="W28" s="844"/>
      <c r="X28" s="849"/>
      <c r="Y28" s="846"/>
      <c r="Z28" s="834"/>
      <c r="AA28" s="835"/>
      <c r="AB28" s="788"/>
      <c r="AC28" s="789"/>
      <c r="AD28" s="877"/>
      <c r="AE28" s="821"/>
      <c r="AF28" s="821"/>
      <c r="AG28" s="821"/>
      <c r="AH28" s="870"/>
      <c r="AI28" s="1286"/>
      <c r="AJ28" s="1287"/>
      <c r="AK28" s="878"/>
      <c r="AL28" s="878"/>
      <c r="AM28" s="879"/>
    </row>
    <row r="29" spans="1:39" ht="13.5" thickBot="1">
      <c r="A29" s="843"/>
      <c r="B29" s="844"/>
      <c r="C29" s="880"/>
      <c r="D29" s="868"/>
      <c r="E29" s="881"/>
      <c r="F29" s="880"/>
      <c r="G29" s="880"/>
      <c r="H29" s="880"/>
      <c r="I29" s="880"/>
      <c r="J29" s="880"/>
      <c r="K29" s="868"/>
      <c r="L29" s="880"/>
      <c r="M29" s="868"/>
      <c r="N29" s="880"/>
      <c r="O29" s="868"/>
      <c r="P29" s="880"/>
      <c r="Q29" s="868"/>
      <c r="R29" s="880"/>
      <c r="S29" s="868"/>
      <c r="T29" s="880"/>
      <c r="U29" s="868"/>
      <c r="V29" s="880"/>
      <c r="W29" s="868"/>
      <c r="X29" s="867"/>
      <c r="Y29" s="868"/>
      <c r="Z29" s="841"/>
      <c r="AA29" s="835"/>
      <c r="AB29" s="788"/>
      <c r="AC29" s="789"/>
      <c r="AD29" s="882"/>
      <c r="AI29" s="883" t="s">
        <v>195</v>
      </c>
      <c r="AJ29" s="884"/>
      <c r="AK29" s="885"/>
      <c r="AL29" s="885"/>
      <c r="AM29" s="886"/>
    </row>
    <row r="30" spans="1:39" ht="13.5" thickBot="1">
      <c r="A30" s="874"/>
      <c r="B30" s="875"/>
      <c r="C30" s="824"/>
      <c r="D30" s="825"/>
      <c r="E30" s="826" t="s">
        <v>196</v>
      </c>
      <c r="F30" s="827"/>
      <c r="G30" s="827"/>
      <c r="H30" s="827"/>
      <c r="I30" s="827"/>
      <c r="J30" s="827"/>
      <c r="K30" s="829"/>
      <c r="L30" s="827"/>
      <c r="M30" s="829"/>
      <c r="N30" s="827"/>
      <c r="O30" s="829"/>
      <c r="P30" s="827"/>
      <c r="Q30" s="829"/>
      <c r="R30" s="827"/>
      <c r="S30" s="829"/>
      <c r="T30" s="827"/>
      <c r="U30" s="829"/>
      <c r="V30" s="827"/>
      <c r="W30" s="829"/>
      <c r="X30" s="863"/>
      <c r="Y30" s="864"/>
      <c r="Z30" s="834"/>
      <c r="AA30" s="835"/>
      <c r="AB30" s="788"/>
      <c r="AC30" s="789"/>
      <c r="AD30" s="887" t="s">
        <v>197</v>
      </c>
    </row>
    <row r="31" spans="1:39" ht="15" customHeight="1" thickBot="1">
      <c r="A31" s="837"/>
      <c r="B31" s="829"/>
      <c r="C31" s="827"/>
      <c r="D31" s="829"/>
      <c r="E31" s="838"/>
      <c r="F31" s="827"/>
      <c r="G31" s="827"/>
      <c r="H31" s="827"/>
      <c r="I31" s="827"/>
      <c r="J31" s="827"/>
      <c r="K31" s="829"/>
      <c r="L31" s="827"/>
      <c r="M31" s="829"/>
      <c r="N31" s="827"/>
      <c r="O31" s="829"/>
      <c r="P31" s="827"/>
      <c r="Q31" s="829"/>
      <c r="R31" s="827"/>
      <c r="S31" s="829"/>
      <c r="T31" s="827"/>
      <c r="U31" s="829"/>
      <c r="V31" s="827"/>
      <c r="W31" s="829"/>
      <c r="X31" s="837"/>
      <c r="Y31" s="876"/>
      <c r="Z31" s="841"/>
      <c r="AA31" s="835"/>
      <c r="AB31" s="788"/>
      <c r="AC31" s="789"/>
      <c r="AD31" s="836" t="s">
        <v>198</v>
      </c>
      <c r="AE31" s="888"/>
      <c r="AF31" s="1297" t="s">
        <v>216</v>
      </c>
      <c r="AG31" s="1277" t="s">
        <v>199</v>
      </c>
      <c r="AH31" s="1278"/>
      <c r="AI31" s="1294"/>
      <c r="AJ31" s="1277" t="s">
        <v>231</v>
      </c>
      <c r="AK31" s="1294"/>
      <c r="AL31" s="1246" t="s">
        <v>200</v>
      </c>
      <c r="AM31" s="1291"/>
    </row>
    <row r="32" spans="1:39">
      <c r="A32" s="843"/>
      <c r="B32" s="844"/>
      <c r="C32" s="845"/>
      <c r="D32" s="846"/>
      <c r="E32" s="847" t="s">
        <v>201</v>
      </c>
      <c r="F32" s="848"/>
      <c r="G32" s="848"/>
      <c r="H32" s="848"/>
      <c r="I32" s="848"/>
      <c r="J32" s="848"/>
      <c r="K32" s="844"/>
      <c r="L32" s="848"/>
      <c r="M32" s="844"/>
      <c r="N32" s="848"/>
      <c r="O32" s="844"/>
      <c r="P32" s="848"/>
      <c r="Q32" s="844"/>
      <c r="R32" s="848"/>
      <c r="S32" s="844"/>
      <c r="T32" s="848"/>
      <c r="U32" s="844"/>
      <c r="V32" s="848"/>
      <c r="W32" s="844"/>
      <c r="X32" s="849"/>
      <c r="Y32" s="846"/>
      <c r="Z32" s="834"/>
      <c r="AA32" s="835"/>
      <c r="AB32" s="788"/>
      <c r="AC32" s="889"/>
      <c r="AD32" s="890"/>
      <c r="AE32" s="842"/>
      <c r="AF32" s="1298"/>
      <c r="AG32" s="1295"/>
      <c r="AH32" s="1299"/>
      <c r="AI32" s="1296"/>
      <c r="AJ32" s="1295"/>
      <c r="AK32" s="1296"/>
      <c r="AL32" s="1292"/>
      <c r="AM32" s="1293"/>
    </row>
    <row r="33" spans="1:39" ht="13.5" thickBot="1">
      <c r="A33" s="843"/>
      <c r="B33" s="844"/>
      <c r="C33" s="848"/>
      <c r="D33" s="844"/>
      <c r="E33" s="855"/>
      <c r="F33" s="848"/>
      <c r="G33" s="848"/>
      <c r="H33" s="848"/>
      <c r="I33" s="848"/>
      <c r="J33" s="848"/>
      <c r="K33" s="844"/>
      <c r="L33" s="848"/>
      <c r="M33" s="844"/>
      <c r="N33" s="848"/>
      <c r="O33" s="844"/>
      <c r="P33" s="848"/>
      <c r="Q33" s="844"/>
      <c r="R33" s="848"/>
      <c r="S33" s="844"/>
      <c r="T33" s="848"/>
      <c r="U33" s="844"/>
      <c r="V33" s="848"/>
      <c r="W33" s="844"/>
      <c r="X33" s="843"/>
      <c r="Y33" s="844"/>
      <c r="Z33" s="841"/>
      <c r="AA33" s="835"/>
      <c r="AB33" s="788"/>
      <c r="AD33" s="891"/>
      <c r="AE33" s="872"/>
      <c r="AF33" s="892"/>
      <c r="AG33" s="789"/>
      <c r="AH33" s="789"/>
      <c r="AI33" s="789"/>
      <c r="AJ33" s="893"/>
      <c r="AK33" s="789"/>
      <c r="AL33" s="893"/>
      <c r="AM33" s="873"/>
    </row>
    <row r="34" spans="1:39">
      <c r="A34" s="837"/>
      <c r="B34" s="829"/>
      <c r="C34" s="824"/>
      <c r="D34" s="825"/>
      <c r="E34" s="826" t="s">
        <v>202</v>
      </c>
      <c r="F34" s="827"/>
      <c r="G34" s="827"/>
      <c r="H34" s="827"/>
      <c r="I34" s="827"/>
      <c r="J34" s="827"/>
      <c r="K34" s="829"/>
      <c r="L34" s="827"/>
      <c r="M34" s="829"/>
      <c r="N34" s="827"/>
      <c r="O34" s="829"/>
      <c r="P34" s="827"/>
      <c r="Q34" s="829"/>
      <c r="R34" s="827"/>
      <c r="S34" s="829"/>
      <c r="T34" s="827"/>
      <c r="U34" s="829"/>
      <c r="V34" s="827"/>
      <c r="W34" s="829"/>
      <c r="X34" s="863"/>
      <c r="Y34" s="864"/>
      <c r="Z34" s="834"/>
      <c r="AA34" s="835"/>
      <c r="AB34" s="788"/>
      <c r="AD34" s="891"/>
      <c r="AE34" s="872"/>
      <c r="AF34" s="892"/>
      <c r="AG34" s="789"/>
      <c r="AH34" s="789"/>
      <c r="AI34" s="789"/>
      <c r="AJ34" s="893"/>
      <c r="AK34" s="789"/>
      <c r="AL34" s="893"/>
      <c r="AM34" s="873"/>
    </row>
    <row r="35" spans="1:39" ht="13.5" thickBot="1">
      <c r="A35" s="837"/>
      <c r="B35" s="829"/>
      <c r="C35" s="827"/>
      <c r="D35" s="829"/>
      <c r="E35" s="838"/>
      <c r="F35" s="827"/>
      <c r="G35" s="827"/>
      <c r="H35" s="827"/>
      <c r="I35" s="827"/>
      <c r="J35" s="827"/>
      <c r="K35" s="829"/>
      <c r="L35" s="827"/>
      <c r="M35" s="829"/>
      <c r="N35" s="827"/>
      <c r="O35" s="829"/>
      <c r="P35" s="827"/>
      <c r="Q35" s="829"/>
      <c r="R35" s="827"/>
      <c r="S35" s="829"/>
      <c r="T35" s="827"/>
      <c r="U35" s="829"/>
      <c r="V35" s="827"/>
      <c r="W35" s="829"/>
      <c r="X35" s="837"/>
      <c r="Y35" s="829"/>
      <c r="Z35" s="841"/>
      <c r="AA35" s="835"/>
      <c r="AB35" s="788"/>
      <c r="AD35" s="891"/>
      <c r="AE35" s="872"/>
      <c r="AF35" s="892"/>
      <c r="AG35" s="789"/>
      <c r="AH35" s="789"/>
      <c r="AI35" s="789"/>
      <c r="AJ35" s="893"/>
      <c r="AK35" s="789"/>
      <c r="AL35" s="893"/>
      <c r="AM35" s="873"/>
    </row>
    <row r="36" spans="1:39" ht="13.5" thickBot="1">
      <c r="A36" s="867"/>
      <c r="B36" s="868"/>
      <c r="C36" s="845"/>
      <c r="D36" s="846"/>
      <c r="E36" s="847" t="s">
        <v>203</v>
      </c>
      <c r="F36" s="848"/>
      <c r="G36" s="848"/>
      <c r="H36" s="848"/>
      <c r="I36" s="848"/>
      <c r="J36" s="848"/>
      <c r="K36" s="844"/>
      <c r="L36" s="848"/>
      <c r="M36" s="844"/>
      <c r="N36" s="848"/>
      <c r="O36" s="844"/>
      <c r="P36" s="848"/>
      <c r="Q36" s="844"/>
      <c r="R36" s="848"/>
      <c r="S36" s="844"/>
      <c r="T36" s="848"/>
      <c r="U36" s="844"/>
      <c r="V36" s="848"/>
      <c r="W36" s="844"/>
      <c r="X36" s="849"/>
      <c r="Y36" s="846"/>
      <c r="Z36" s="834"/>
      <c r="AA36" s="835"/>
      <c r="AB36" s="788"/>
      <c r="AD36" s="891"/>
      <c r="AE36" s="872"/>
      <c r="AF36" s="892"/>
      <c r="AG36" s="789"/>
      <c r="AH36" s="789"/>
      <c r="AI36" s="789"/>
      <c r="AJ36" s="893"/>
      <c r="AK36" s="789"/>
      <c r="AL36" s="893"/>
      <c r="AM36" s="873"/>
    </row>
    <row r="37" spans="1:39" ht="13.5" thickBot="1">
      <c r="A37" s="894"/>
      <c r="B37" s="895"/>
      <c r="C37" s="880"/>
      <c r="D37" s="868"/>
      <c r="E37" s="881"/>
      <c r="F37" s="880"/>
      <c r="G37" s="880"/>
      <c r="H37" s="880"/>
      <c r="I37" s="880"/>
      <c r="J37" s="880"/>
      <c r="K37" s="868"/>
      <c r="L37" s="880"/>
      <c r="M37" s="868"/>
      <c r="N37" s="880"/>
      <c r="O37" s="868"/>
      <c r="P37" s="880"/>
      <c r="Q37" s="868"/>
      <c r="R37" s="880"/>
      <c r="S37" s="868"/>
      <c r="T37" s="880"/>
      <c r="U37" s="868"/>
      <c r="V37" s="880"/>
      <c r="W37" s="868"/>
      <c r="X37" s="867"/>
      <c r="Y37" s="868"/>
      <c r="Z37" s="841"/>
      <c r="AA37" s="835"/>
      <c r="AB37" s="788"/>
      <c r="AD37" s="891"/>
      <c r="AE37" s="872"/>
      <c r="AF37" s="892"/>
      <c r="AG37" s="789"/>
      <c r="AH37" s="789"/>
      <c r="AI37" s="789"/>
      <c r="AJ37" s="893"/>
      <c r="AK37" s="789"/>
      <c r="AL37" s="893"/>
      <c r="AM37" s="873"/>
    </row>
    <row r="38" spans="1:39" s="889" customFormat="1" ht="11.25" customHeight="1" thickBot="1">
      <c r="A38" s="786" t="s">
        <v>204</v>
      </c>
      <c r="C38" s="786"/>
      <c r="Q38" s="896" t="s">
        <v>205</v>
      </c>
      <c r="R38" s="897" t="s">
        <v>206</v>
      </c>
      <c r="S38" s="898"/>
      <c r="T38" s="897" t="s">
        <v>207</v>
      </c>
      <c r="U38" s="897"/>
      <c r="V38" s="897" t="s">
        <v>179</v>
      </c>
      <c r="W38" s="897"/>
      <c r="AB38" s="899"/>
      <c r="AC38" s="787"/>
      <c r="AD38" s="891"/>
      <c r="AE38" s="872"/>
      <c r="AF38" s="892"/>
      <c r="AG38" s="789"/>
      <c r="AH38" s="789"/>
      <c r="AI38" s="887"/>
      <c r="AJ38" s="893"/>
      <c r="AK38" s="887"/>
      <c r="AL38" s="893"/>
      <c r="AM38" s="873"/>
    </row>
    <row r="39" spans="1:39" ht="9" customHeight="1" thickBot="1">
      <c r="A39" s="836" t="s">
        <v>208</v>
      </c>
      <c r="B39" s="900"/>
      <c r="C39" s="901"/>
      <c r="D39" s="900"/>
      <c r="E39" s="900"/>
      <c r="F39" s="900"/>
      <c r="G39" s="900"/>
      <c r="H39" s="900"/>
      <c r="I39" s="900"/>
      <c r="J39" s="900"/>
      <c r="K39" s="900"/>
      <c r="L39" s="900"/>
      <c r="M39" s="900"/>
      <c r="N39" s="900"/>
      <c r="O39" s="900"/>
      <c r="P39" s="900"/>
      <c r="Q39" s="888"/>
      <c r="R39" s="900"/>
      <c r="S39" s="888"/>
      <c r="T39" s="900"/>
      <c r="U39" s="888"/>
      <c r="V39" s="900"/>
      <c r="W39" s="888"/>
      <c r="X39" s="1277" t="s">
        <v>209</v>
      </c>
      <c r="Y39" s="1278"/>
      <c r="Z39" s="1278"/>
      <c r="AA39" s="1279"/>
      <c r="AB39" s="788"/>
      <c r="AD39" s="877"/>
      <c r="AE39" s="870"/>
      <c r="AF39" s="885"/>
      <c r="AG39" s="821"/>
      <c r="AH39" s="821"/>
      <c r="AI39" s="821"/>
      <c r="AJ39" s="902"/>
      <c r="AK39" s="821"/>
      <c r="AL39" s="902"/>
      <c r="AM39" s="871"/>
    </row>
    <row r="40" spans="1:39" ht="10.5" customHeight="1" thickBot="1">
      <c r="A40" s="903"/>
      <c r="B40" s="904"/>
      <c r="C40" s="905"/>
      <c r="D40" s="904"/>
      <c r="E40" s="904"/>
      <c r="F40" s="904"/>
      <c r="G40" s="904"/>
      <c r="H40" s="904"/>
      <c r="I40" s="904"/>
      <c r="J40" s="904"/>
      <c r="K40" s="904"/>
      <c r="L40" s="904"/>
      <c r="M40" s="904"/>
      <c r="N40" s="904"/>
      <c r="O40" s="904"/>
      <c r="P40" s="904"/>
      <c r="Q40" s="906"/>
      <c r="R40" s="904"/>
      <c r="S40" s="906"/>
      <c r="T40" s="904"/>
      <c r="U40" s="906"/>
      <c r="V40" s="904"/>
      <c r="W40" s="906"/>
      <c r="X40" s="1280"/>
      <c r="Y40" s="1281"/>
      <c r="Z40" s="1281"/>
      <c r="AA40" s="1282"/>
      <c r="AB40" s="788"/>
      <c r="AD40" s="820" t="s">
        <v>210</v>
      </c>
      <c r="AE40" s="821"/>
      <c r="AF40" s="821"/>
      <c r="AG40" s="821"/>
      <c r="AH40" s="821"/>
      <c r="AI40" s="821"/>
      <c r="AJ40" s="821"/>
      <c r="AK40" s="821"/>
      <c r="AL40" s="821"/>
      <c r="AM40" s="821"/>
    </row>
    <row r="41" spans="1:39" ht="9.75" customHeight="1">
      <c r="A41" s="865" t="s">
        <v>208</v>
      </c>
      <c r="B41" s="789"/>
      <c r="C41" s="907"/>
      <c r="D41" s="789"/>
      <c r="E41" s="789"/>
      <c r="F41" s="789"/>
      <c r="G41" s="789"/>
      <c r="H41" s="789"/>
      <c r="I41" s="789"/>
      <c r="J41" s="789"/>
      <c r="K41" s="789"/>
      <c r="L41" s="789"/>
      <c r="M41" s="789"/>
      <c r="N41" s="789"/>
      <c r="O41" s="789"/>
      <c r="P41" s="789"/>
      <c r="Q41" s="872"/>
      <c r="R41" s="789"/>
      <c r="S41" s="872"/>
      <c r="T41" s="789"/>
      <c r="U41" s="872"/>
      <c r="V41" s="789"/>
      <c r="W41" s="872"/>
      <c r="X41" s="851"/>
      <c r="Y41" s="789"/>
      <c r="Z41" s="789"/>
      <c r="AA41" s="873"/>
      <c r="AB41" s="788"/>
      <c r="AD41" s="836" t="s">
        <v>43</v>
      </c>
      <c r="AE41" s="790"/>
      <c r="AF41" s="790"/>
      <c r="AG41" s="790"/>
      <c r="AH41" s="790"/>
      <c r="AI41" s="792"/>
      <c r="AJ41" s="790" t="s">
        <v>26</v>
      </c>
      <c r="AK41" s="790"/>
      <c r="AL41" s="790"/>
      <c r="AM41" s="791"/>
    </row>
    <row r="42" spans="1:39" ht="10.5" customHeight="1" thickBot="1">
      <c r="A42" s="908"/>
      <c r="B42" s="909"/>
      <c r="C42" s="910"/>
      <c r="D42" s="909"/>
      <c r="E42" s="909"/>
      <c r="F42" s="909"/>
      <c r="G42" s="909"/>
      <c r="H42" s="909"/>
      <c r="I42" s="909"/>
      <c r="J42" s="909"/>
      <c r="K42" s="909"/>
      <c r="L42" s="909"/>
      <c r="M42" s="909"/>
      <c r="N42" s="909"/>
      <c r="O42" s="909"/>
      <c r="P42" s="909"/>
      <c r="Q42" s="911"/>
      <c r="R42" s="909"/>
      <c r="S42" s="911"/>
      <c r="T42" s="909"/>
      <c r="U42" s="911"/>
      <c r="V42" s="909"/>
      <c r="W42" s="911"/>
      <c r="X42" s="909"/>
      <c r="Y42" s="909"/>
      <c r="Z42" s="909"/>
      <c r="AA42" s="912"/>
      <c r="AB42" s="788"/>
      <c r="AD42" s="913"/>
      <c r="AE42" s="821"/>
      <c r="AF42" s="821"/>
      <c r="AG42" s="821"/>
      <c r="AH42" s="821"/>
      <c r="AI42" s="870"/>
      <c r="AJ42" s="821"/>
      <c r="AK42" s="821"/>
      <c r="AL42" s="821"/>
      <c r="AM42" s="871"/>
    </row>
  </sheetData>
  <mergeCells count="34">
    <mergeCell ref="AE1:AJ1"/>
    <mergeCell ref="AK10:AM11"/>
    <mergeCell ref="AD7:AF7"/>
    <mergeCell ref="AD11:AF11"/>
    <mergeCell ref="AI7:AM7"/>
    <mergeCell ref="AG10:AJ10"/>
    <mergeCell ref="X39:AA40"/>
    <mergeCell ref="AD19:AM19"/>
    <mergeCell ref="AI27:AJ28"/>
    <mergeCell ref="AJ25:AM25"/>
    <mergeCell ref="AL31:AM32"/>
    <mergeCell ref="AJ31:AK32"/>
    <mergeCell ref="AD22:AG22"/>
    <mergeCell ref="AD21:AG21"/>
    <mergeCell ref="AH23:AI23"/>
    <mergeCell ref="AF31:AF32"/>
    <mergeCell ref="AD23:AG23"/>
    <mergeCell ref="AG31:AI32"/>
    <mergeCell ref="AH18:AI18"/>
    <mergeCell ref="AD17:AG17"/>
    <mergeCell ref="AH17:AI17"/>
    <mergeCell ref="AH22:AI22"/>
    <mergeCell ref="AH11:AI11"/>
    <mergeCell ref="AD13:AF13"/>
    <mergeCell ref="AD16:AG16"/>
    <mergeCell ref="AH16:AI16"/>
    <mergeCell ref="AH21:AI21"/>
    <mergeCell ref="AD18:AG18"/>
    <mergeCell ref="A2:B2"/>
    <mergeCell ref="E2:E5"/>
    <mergeCell ref="L2:Q2"/>
    <mergeCell ref="X2:Y2"/>
    <mergeCell ref="Z2:AA5"/>
    <mergeCell ref="L5:Q5"/>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787" customWidth="1"/>
    <col min="6" max="23" width="1.7109375" style="787" customWidth="1"/>
    <col min="24" max="25" width="2.42578125" style="787" customWidth="1"/>
    <col min="26" max="26" width="1.7109375" style="787" customWidth="1"/>
    <col min="27" max="27" width="3.7109375" style="787" customWidth="1"/>
    <col min="28" max="29" width="6.85546875" style="787" customWidth="1"/>
    <col min="30" max="34" width="2.42578125" style="787" customWidth="1"/>
    <col min="35" max="52" width="1.7109375" style="787" customWidth="1"/>
    <col min="53" max="54" width="2.42578125" style="787" customWidth="1"/>
    <col min="55" max="55" width="1.5703125" style="787" customWidth="1"/>
    <col min="56" max="56" width="3.7109375" style="787" customWidth="1"/>
    <col min="57" max="16384" width="9.140625" style="787"/>
  </cols>
  <sheetData>
    <row r="1" spans="1:56" ht="13.5" thickBot="1">
      <c r="A1" s="786" t="s">
        <v>211</v>
      </c>
      <c r="AB1" s="788"/>
      <c r="AD1" s="786" t="s">
        <v>212</v>
      </c>
    </row>
    <row r="2" spans="1:56" s="794" customFormat="1" ht="9" customHeight="1">
      <c r="A2" s="1241" t="s">
        <v>165</v>
      </c>
      <c r="B2" s="1242"/>
      <c r="C2" s="790"/>
      <c r="D2" s="791"/>
      <c r="E2" s="1243" t="s">
        <v>170</v>
      </c>
      <c r="F2" s="790" t="s">
        <v>167</v>
      </c>
      <c r="G2" s="790"/>
      <c r="H2" s="790"/>
      <c r="I2" s="790"/>
      <c r="J2" s="790"/>
      <c r="K2" s="792"/>
      <c r="L2" s="1246" t="s">
        <v>168</v>
      </c>
      <c r="M2" s="1247"/>
      <c r="N2" s="1247"/>
      <c r="O2" s="1247"/>
      <c r="P2" s="1247"/>
      <c r="Q2" s="1248"/>
      <c r="R2" s="790" t="s">
        <v>169</v>
      </c>
      <c r="S2" s="790"/>
      <c r="T2" s="790"/>
      <c r="U2" s="790"/>
      <c r="V2" s="790"/>
      <c r="W2" s="791"/>
      <c r="X2" s="1249" t="s">
        <v>170</v>
      </c>
      <c r="Y2" s="1250"/>
      <c r="Z2" s="1251" t="s">
        <v>171</v>
      </c>
      <c r="AA2" s="1252"/>
      <c r="AB2" s="793"/>
      <c r="AC2" s="914"/>
      <c r="AD2" s="1241" t="s">
        <v>165</v>
      </c>
      <c r="AE2" s="1242"/>
      <c r="AF2" s="790"/>
      <c r="AG2" s="791"/>
      <c r="AH2" s="1243" t="s">
        <v>170</v>
      </c>
      <c r="AI2" s="790" t="s">
        <v>167</v>
      </c>
      <c r="AJ2" s="790"/>
      <c r="AK2" s="790"/>
      <c r="AL2" s="790"/>
      <c r="AM2" s="790"/>
      <c r="AN2" s="792"/>
      <c r="AO2" s="1246" t="s">
        <v>168</v>
      </c>
      <c r="AP2" s="1247"/>
      <c r="AQ2" s="1247"/>
      <c r="AR2" s="1247"/>
      <c r="AS2" s="1247"/>
      <c r="AT2" s="1248"/>
      <c r="AU2" s="790" t="s">
        <v>169</v>
      </c>
      <c r="AV2" s="790"/>
      <c r="AW2" s="790"/>
      <c r="AX2" s="790"/>
      <c r="AY2" s="790"/>
      <c r="AZ2" s="791"/>
      <c r="BA2" s="1249" t="s">
        <v>170</v>
      </c>
      <c r="BB2" s="1250"/>
      <c r="BC2" s="1251" t="s">
        <v>171</v>
      </c>
      <c r="BD2" s="1252"/>
    </row>
    <row r="3" spans="1:56" s="794" customFormat="1" ht="9" customHeight="1">
      <c r="A3" s="795"/>
      <c r="B3" s="796"/>
      <c r="C3" s="797" t="s">
        <v>172</v>
      </c>
      <c r="D3" s="798"/>
      <c r="E3" s="1244"/>
      <c r="F3" s="799"/>
      <c r="G3" s="799"/>
      <c r="H3" s="799"/>
      <c r="I3" s="799"/>
      <c r="J3" s="799"/>
      <c r="K3" s="800"/>
      <c r="L3" s="801"/>
      <c r="M3" s="802"/>
      <c r="N3" s="803"/>
      <c r="O3" s="802"/>
      <c r="P3" s="802"/>
      <c r="Q3" s="804"/>
      <c r="R3" s="801"/>
      <c r="S3" s="801"/>
      <c r="T3" s="801"/>
      <c r="U3" s="801"/>
      <c r="V3" s="801"/>
      <c r="W3" s="805"/>
      <c r="X3" s="806"/>
      <c r="Y3" s="805"/>
      <c r="Z3" s="1253"/>
      <c r="AA3" s="1254"/>
      <c r="AB3" s="793"/>
      <c r="AD3" s="795"/>
      <c r="AE3" s="796"/>
      <c r="AF3" s="797" t="s">
        <v>172</v>
      </c>
      <c r="AG3" s="798"/>
      <c r="AH3" s="1244"/>
      <c r="AI3" s="799"/>
      <c r="AJ3" s="799"/>
      <c r="AK3" s="799"/>
      <c r="AL3" s="799"/>
      <c r="AM3" s="799"/>
      <c r="AN3" s="800"/>
      <c r="AO3" s="801"/>
      <c r="AP3" s="802"/>
      <c r="AQ3" s="803"/>
      <c r="AR3" s="802"/>
      <c r="AS3" s="802"/>
      <c r="AT3" s="804"/>
      <c r="AU3" s="801"/>
      <c r="AV3" s="801"/>
      <c r="AW3" s="801"/>
      <c r="AX3" s="801"/>
      <c r="AY3" s="801"/>
      <c r="AZ3" s="805"/>
      <c r="BA3" s="806"/>
      <c r="BB3" s="805"/>
      <c r="BC3" s="1253"/>
      <c r="BD3" s="1254"/>
    </row>
    <row r="4" spans="1:56" s="794" customFormat="1" ht="9" customHeight="1">
      <c r="A4" s="795"/>
      <c r="B4" s="796"/>
      <c r="C4" s="807"/>
      <c r="D4" s="808"/>
      <c r="E4" s="1244"/>
      <c r="F4" s="799"/>
      <c r="G4" s="799"/>
      <c r="H4" s="799"/>
      <c r="I4" s="799"/>
      <c r="J4" s="799"/>
      <c r="K4" s="800"/>
      <c r="L4" s="801"/>
      <c r="M4" s="809"/>
      <c r="N4" s="804"/>
      <c r="O4" s="809"/>
      <c r="P4" s="809"/>
      <c r="Q4" s="804"/>
      <c r="R4" s="801"/>
      <c r="S4" s="801"/>
      <c r="T4" s="801"/>
      <c r="U4" s="801"/>
      <c r="V4" s="801"/>
      <c r="W4" s="805"/>
      <c r="X4" s="806"/>
      <c r="Y4" s="805"/>
      <c r="Z4" s="1253"/>
      <c r="AA4" s="1254"/>
      <c r="AB4" s="793"/>
      <c r="AD4" s="795"/>
      <c r="AE4" s="796"/>
      <c r="AF4" s="807"/>
      <c r="AG4" s="808"/>
      <c r="AH4" s="1244"/>
      <c r="AI4" s="799"/>
      <c r="AJ4" s="799"/>
      <c r="AK4" s="799"/>
      <c r="AL4" s="799"/>
      <c r="AM4" s="799"/>
      <c r="AN4" s="800"/>
      <c r="AO4" s="801"/>
      <c r="AP4" s="809"/>
      <c r="AQ4" s="804"/>
      <c r="AR4" s="809"/>
      <c r="AS4" s="809"/>
      <c r="AT4" s="804"/>
      <c r="AU4" s="801"/>
      <c r="AV4" s="801"/>
      <c r="AW4" s="801"/>
      <c r="AX4" s="801"/>
      <c r="AY4" s="801"/>
      <c r="AZ4" s="805"/>
      <c r="BA4" s="806"/>
      <c r="BB4" s="805"/>
      <c r="BC4" s="1253"/>
      <c r="BD4" s="1254"/>
    </row>
    <row r="5" spans="1:56" s="794" customFormat="1" ht="9" customHeight="1" thickBot="1">
      <c r="A5" s="811"/>
      <c r="B5" s="812"/>
      <c r="C5" s="813"/>
      <c r="D5" s="814"/>
      <c r="E5" s="1245"/>
      <c r="F5" s="815"/>
      <c r="G5" s="815"/>
      <c r="H5" s="815"/>
      <c r="I5" s="815"/>
      <c r="J5" s="815"/>
      <c r="K5" s="816"/>
      <c r="L5" s="1257" t="s">
        <v>173</v>
      </c>
      <c r="M5" s="1258"/>
      <c r="N5" s="1258"/>
      <c r="O5" s="1258"/>
      <c r="P5" s="1258"/>
      <c r="Q5" s="1259"/>
      <c r="R5" s="817"/>
      <c r="S5" s="817"/>
      <c r="T5" s="817"/>
      <c r="U5" s="817"/>
      <c r="V5" s="817"/>
      <c r="W5" s="818"/>
      <c r="X5" s="819"/>
      <c r="Y5" s="818"/>
      <c r="Z5" s="1255"/>
      <c r="AA5" s="1256"/>
      <c r="AB5" s="793"/>
      <c r="AC5" s="914"/>
      <c r="AD5" s="811"/>
      <c r="AE5" s="812"/>
      <c r="AF5" s="813"/>
      <c r="AG5" s="814"/>
      <c r="AH5" s="1245"/>
      <c r="AI5" s="815"/>
      <c r="AJ5" s="815"/>
      <c r="AK5" s="815"/>
      <c r="AL5" s="815"/>
      <c r="AM5" s="815"/>
      <c r="AN5" s="816"/>
      <c r="AO5" s="1257" t="s">
        <v>173</v>
      </c>
      <c r="AP5" s="1258"/>
      <c r="AQ5" s="1258"/>
      <c r="AR5" s="1258"/>
      <c r="AS5" s="1258"/>
      <c r="AT5" s="1259"/>
      <c r="AU5" s="817"/>
      <c r="AV5" s="817"/>
      <c r="AW5" s="817"/>
      <c r="AX5" s="817"/>
      <c r="AY5" s="817"/>
      <c r="AZ5" s="818"/>
      <c r="BA5" s="819"/>
      <c r="BB5" s="818"/>
      <c r="BC5" s="1255"/>
      <c r="BD5" s="1256"/>
    </row>
    <row r="6" spans="1:56">
      <c r="A6" s="822"/>
      <c r="B6" s="823"/>
      <c r="C6" s="824"/>
      <c r="D6" s="825"/>
      <c r="E6" s="826">
        <v>1</v>
      </c>
      <c r="F6" s="827"/>
      <c r="G6" s="827"/>
      <c r="H6" s="827"/>
      <c r="I6" s="827"/>
      <c r="J6" s="828"/>
      <c r="K6" s="829"/>
      <c r="L6" s="830"/>
      <c r="M6" s="831"/>
      <c r="N6" s="830"/>
      <c r="O6" s="831"/>
      <c r="P6" s="830"/>
      <c r="Q6" s="831"/>
      <c r="R6" s="830"/>
      <c r="S6" s="831"/>
      <c r="T6" s="830"/>
      <c r="U6" s="831"/>
      <c r="V6" s="830"/>
      <c r="W6" s="831"/>
      <c r="X6" s="832"/>
      <c r="Y6" s="833"/>
      <c r="Z6" s="834"/>
      <c r="AA6" s="835"/>
      <c r="AB6" s="788"/>
      <c r="AC6" s="789"/>
      <c r="AD6" s="822"/>
      <c r="AE6" s="823"/>
      <c r="AF6" s="824"/>
      <c r="AG6" s="825"/>
      <c r="AH6" s="826">
        <v>1</v>
      </c>
      <c r="AI6" s="827"/>
      <c r="AJ6" s="827"/>
      <c r="AK6" s="827"/>
      <c r="AL6" s="827"/>
      <c r="AM6" s="828"/>
      <c r="AN6" s="829"/>
      <c r="AO6" s="830"/>
      <c r="AP6" s="831"/>
      <c r="AQ6" s="830"/>
      <c r="AR6" s="831"/>
      <c r="AS6" s="830"/>
      <c r="AT6" s="831"/>
      <c r="AU6" s="830"/>
      <c r="AV6" s="831"/>
      <c r="AW6" s="830"/>
      <c r="AX6" s="831"/>
      <c r="AY6" s="830"/>
      <c r="AZ6" s="831"/>
      <c r="BA6" s="832"/>
      <c r="BB6" s="833"/>
      <c r="BC6" s="834"/>
      <c r="BD6" s="835"/>
    </row>
    <row r="7" spans="1:56" ht="13.5" thickBot="1">
      <c r="A7" s="837"/>
      <c r="B7" s="829"/>
      <c r="C7" s="827"/>
      <c r="D7" s="829"/>
      <c r="E7" s="838"/>
      <c r="F7" s="827"/>
      <c r="G7" s="827"/>
      <c r="H7" s="827"/>
      <c r="I7" s="827"/>
      <c r="J7" s="827"/>
      <c r="K7" s="829"/>
      <c r="L7" s="827"/>
      <c r="M7" s="829"/>
      <c r="N7" s="827"/>
      <c r="O7" s="829"/>
      <c r="P7" s="827"/>
      <c r="Q7" s="829"/>
      <c r="R7" s="827"/>
      <c r="S7" s="829"/>
      <c r="T7" s="827"/>
      <c r="U7" s="829"/>
      <c r="V7" s="827"/>
      <c r="W7" s="829"/>
      <c r="X7" s="839"/>
      <c r="Y7" s="840"/>
      <c r="Z7" s="834"/>
      <c r="AA7" s="835"/>
      <c r="AB7" s="788"/>
      <c r="AC7" s="789"/>
      <c r="AD7" s="837"/>
      <c r="AE7" s="829"/>
      <c r="AF7" s="827"/>
      <c r="AG7" s="829"/>
      <c r="AH7" s="838"/>
      <c r="AI7" s="827"/>
      <c r="AJ7" s="827"/>
      <c r="AK7" s="827"/>
      <c r="AL7" s="827"/>
      <c r="AM7" s="827"/>
      <c r="AN7" s="829"/>
      <c r="AO7" s="827"/>
      <c r="AP7" s="829"/>
      <c r="AQ7" s="827"/>
      <c r="AR7" s="829"/>
      <c r="AS7" s="827"/>
      <c r="AT7" s="829"/>
      <c r="AU7" s="827"/>
      <c r="AV7" s="829"/>
      <c r="AW7" s="827"/>
      <c r="AX7" s="829"/>
      <c r="AY7" s="827"/>
      <c r="AZ7" s="829"/>
      <c r="BA7" s="839"/>
      <c r="BB7" s="840"/>
      <c r="BC7" s="841"/>
      <c r="BD7" s="835"/>
    </row>
    <row r="8" spans="1:56">
      <c r="A8" s="843"/>
      <c r="B8" s="844"/>
      <c r="C8" s="845"/>
      <c r="D8" s="846"/>
      <c r="E8" s="847">
        <v>2</v>
      </c>
      <c r="F8" s="848"/>
      <c r="G8" s="848"/>
      <c r="H8" s="848"/>
      <c r="I8" s="848"/>
      <c r="J8" s="848"/>
      <c r="K8" s="844"/>
      <c r="L8" s="848"/>
      <c r="M8" s="844"/>
      <c r="N8" s="848"/>
      <c r="O8" s="844"/>
      <c r="P8" s="848"/>
      <c r="Q8" s="844"/>
      <c r="R8" s="848"/>
      <c r="S8" s="844"/>
      <c r="T8" s="848"/>
      <c r="U8" s="844"/>
      <c r="V8" s="848"/>
      <c r="W8" s="844"/>
      <c r="X8" s="849"/>
      <c r="Y8" s="846"/>
      <c r="Z8" s="834"/>
      <c r="AA8" s="835"/>
      <c r="AB8" s="788"/>
      <c r="AC8" s="789"/>
      <c r="AD8" s="843"/>
      <c r="AE8" s="844"/>
      <c r="AF8" s="845"/>
      <c r="AG8" s="846"/>
      <c r="AH8" s="847">
        <v>2</v>
      </c>
      <c r="AI8" s="848"/>
      <c r="AJ8" s="848"/>
      <c r="AK8" s="848"/>
      <c r="AL8" s="848"/>
      <c r="AM8" s="848"/>
      <c r="AN8" s="844"/>
      <c r="AO8" s="848"/>
      <c r="AP8" s="844"/>
      <c r="AQ8" s="848"/>
      <c r="AR8" s="844"/>
      <c r="AS8" s="848"/>
      <c r="AT8" s="844"/>
      <c r="AU8" s="848"/>
      <c r="AV8" s="844"/>
      <c r="AW8" s="848"/>
      <c r="AX8" s="844"/>
      <c r="AY8" s="848"/>
      <c r="AZ8" s="844"/>
      <c r="BA8" s="849"/>
      <c r="BB8" s="846"/>
      <c r="BC8" s="834"/>
      <c r="BD8" s="835"/>
    </row>
    <row r="9" spans="1:56" ht="13.5" thickBot="1">
      <c r="A9" s="843"/>
      <c r="B9" s="844"/>
      <c r="C9" s="848"/>
      <c r="D9" s="844"/>
      <c r="E9" s="855"/>
      <c r="F9" s="848"/>
      <c r="G9" s="848"/>
      <c r="H9" s="848"/>
      <c r="I9" s="848"/>
      <c r="J9" s="848"/>
      <c r="K9" s="844"/>
      <c r="L9" s="848"/>
      <c r="M9" s="844"/>
      <c r="N9" s="848"/>
      <c r="O9" s="844"/>
      <c r="P9" s="848"/>
      <c r="Q9" s="844"/>
      <c r="R9" s="848"/>
      <c r="S9" s="844"/>
      <c r="T9" s="848"/>
      <c r="U9" s="844"/>
      <c r="V9" s="848"/>
      <c r="W9" s="844"/>
      <c r="X9" s="843"/>
      <c r="Y9" s="844"/>
      <c r="Z9" s="834"/>
      <c r="AA9" s="835"/>
      <c r="AB9" s="788"/>
      <c r="AC9" s="789"/>
      <c r="AD9" s="843"/>
      <c r="AE9" s="844"/>
      <c r="AF9" s="848"/>
      <c r="AG9" s="844"/>
      <c r="AH9" s="855"/>
      <c r="AI9" s="848"/>
      <c r="AJ9" s="848"/>
      <c r="AK9" s="848"/>
      <c r="AL9" s="848"/>
      <c r="AM9" s="848"/>
      <c r="AN9" s="844"/>
      <c r="AO9" s="848"/>
      <c r="AP9" s="844"/>
      <c r="AQ9" s="848"/>
      <c r="AR9" s="844"/>
      <c r="AS9" s="848"/>
      <c r="AT9" s="844"/>
      <c r="AU9" s="848"/>
      <c r="AV9" s="844"/>
      <c r="AW9" s="848"/>
      <c r="AX9" s="844"/>
      <c r="AY9" s="848"/>
      <c r="AZ9" s="844"/>
      <c r="BA9" s="843"/>
      <c r="BB9" s="844"/>
      <c r="BC9" s="841"/>
      <c r="BD9" s="835"/>
    </row>
    <row r="10" spans="1:56">
      <c r="A10" s="837"/>
      <c r="B10" s="829"/>
      <c r="C10" s="824"/>
      <c r="D10" s="825"/>
      <c r="E10" s="826">
        <v>3</v>
      </c>
      <c r="F10" s="827"/>
      <c r="G10" s="827"/>
      <c r="H10" s="827"/>
      <c r="I10" s="827"/>
      <c r="J10" s="827"/>
      <c r="K10" s="829"/>
      <c r="L10" s="827"/>
      <c r="M10" s="829"/>
      <c r="N10" s="827"/>
      <c r="O10" s="829"/>
      <c r="P10" s="827"/>
      <c r="Q10" s="829"/>
      <c r="R10" s="827"/>
      <c r="S10" s="829"/>
      <c r="T10" s="827"/>
      <c r="U10" s="829"/>
      <c r="V10" s="827"/>
      <c r="W10" s="829"/>
      <c r="X10" s="863"/>
      <c r="Y10" s="864"/>
      <c r="Z10" s="834"/>
      <c r="AA10" s="835"/>
      <c r="AB10" s="788"/>
      <c r="AC10" s="789"/>
      <c r="AD10" s="837"/>
      <c r="AE10" s="829"/>
      <c r="AF10" s="824"/>
      <c r="AG10" s="825"/>
      <c r="AH10" s="826">
        <v>3</v>
      </c>
      <c r="AI10" s="827"/>
      <c r="AJ10" s="827"/>
      <c r="AK10" s="827"/>
      <c r="AL10" s="827"/>
      <c r="AM10" s="827"/>
      <c r="AN10" s="829"/>
      <c r="AO10" s="827"/>
      <c r="AP10" s="829"/>
      <c r="AQ10" s="827"/>
      <c r="AR10" s="829"/>
      <c r="AS10" s="827"/>
      <c r="AT10" s="829"/>
      <c r="AU10" s="827"/>
      <c r="AV10" s="829"/>
      <c r="AW10" s="827"/>
      <c r="AX10" s="829"/>
      <c r="AY10" s="827"/>
      <c r="AZ10" s="829"/>
      <c r="BA10" s="863"/>
      <c r="BB10" s="864"/>
      <c r="BC10" s="834"/>
      <c r="BD10" s="835"/>
    </row>
    <row r="11" spans="1:56" ht="13.5" thickBot="1">
      <c r="A11" s="837"/>
      <c r="B11" s="829"/>
      <c r="C11" s="827"/>
      <c r="D11" s="829"/>
      <c r="E11" s="838"/>
      <c r="F11" s="827"/>
      <c r="G11" s="827"/>
      <c r="H11" s="827"/>
      <c r="I11" s="827"/>
      <c r="J11" s="827"/>
      <c r="K11" s="829"/>
      <c r="L11" s="827"/>
      <c r="M11" s="829"/>
      <c r="N11" s="827"/>
      <c r="O11" s="829"/>
      <c r="P11" s="827"/>
      <c r="Q11" s="829"/>
      <c r="R11" s="827"/>
      <c r="S11" s="829"/>
      <c r="T11" s="827"/>
      <c r="U11" s="829"/>
      <c r="V11" s="827"/>
      <c r="W11" s="829"/>
      <c r="X11" s="837"/>
      <c r="Y11" s="829"/>
      <c r="Z11" s="834"/>
      <c r="AA11" s="835"/>
      <c r="AB11" s="788"/>
      <c r="AC11" s="789"/>
      <c r="AD11" s="837"/>
      <c r="AE11" s="829"/>
      <c r="AF11" s="827"/>
      <c r="AG11" s="829"/>
      <c r="AH11" s="838"/>
      <c r="AI11" s="827"/>
      <c r="AJ11" s="827"/>
      <c r="AK11" s="827"/>
      <c r="AL11" s="827"/>
      <c r="AM11" s="827"/>
      <c r="AN11" s="829"/>
      <c r="AO11" s="827"/>
      <c r="AP11" s="829"/>
      <c r="AQ11" s="827"/>
      <c r="AR11" s="829"/>
      <c r="AS11" s="827"/>
      <c r="AT11" s="829"/>
      <c r="AU11" s="827"/>
      <c r="AV11" s="829"/>
      <c r="AW11" s="827"/>
      <c r="AX11" s="829"/>
      <c r="AY11" s="827"/>
      <c r="AZ11" s="829"/>
      <c r="BA11" s="837"/>
      <c r="BB11" s="829"/>
      <c r="BC11" s="841"/>
      <c r="BD11" s="835"/>
    </row>
    <row r="12" spans="1:56" ht="13.5" thickBot="1">
      <c r="A12" s="867"/>
      <c r="B12" s="868"/>
      <c r="C12" s="845"/>
      <c r="D12" s="846"/>
      <c r="E12" s="847">
        <v>4</v>
      </c>
      <c r="F12" s="848"/>
      <c r="G12" s="848"/>
      <c r="H12" s="848"/>
      <c r="I12" s="848"/>
      <c r="J12" s="848"/>
      <c r="K12" s="844"/>
      <c r="L12" s="848"/>
      <c r="M12" s="844"/>
      <c r="N12" s="848"/>
      <c r="O12" s="844"/>
      <c r="P12" s="848"/>
      <c r="Q12" s="844"/>
      <c r="R12" s="848"/>
      <c r="S12" s="844"/>
      <c r="T12" s="848"/>
      <c r="U12" s="844"/>
      <c r="V12" s="848"/>
      <c r="W12" s="844"/>
      <c r="X12" s="849"/>
      <c r="Y12" s="846"/>
      <c r="Z12" s="834"/>
      <c r="AA12" s="835"/>
      <c r="AB12" s="788"/>
      <c r="AC12" s="789"/>
      <c r="AD12" s="867"/>
      <c r="AE12" s="868"/>
      <c r="AF12" s="845"/>
      <c r="AG12" s="846"/>
      <c r="AH12" s="847">
        <v>4</v>
      </c>
      <c r="AI12" s="848"/>
      <c r="AJ12" s="848"/>
      <c r="AK12" s="848"/>
      <c r="AL12" s="848"/>
      <c r="AM12" s="848"/>
      <c r="AN12" s="844"/>
      <c r="AO12" s="848"/>
      <c r="AP12" s="844"/>
      <c r="AQ12" s="848"/>
      <c r="AR12" s="844"/>
      <c r="AS12" s="848"/>
      <c r="AT12" s="844"/>
      <c r="AU12" s="848"/>
      <c r="AV12" s="844"/>
      <c r="AW12" s="848"/>
      <c r="AX12" s="844"/>
      <c r="AY12" s="848"/>
      <c r="AZ12" s="844"/>
      <c r="BA12" s="849"/>
      <c r="BB12" s="846"/>
      <c r="BC12" s="834"/>
      <c r="BD12" s="835"/>
    </row>
    <row r="13" spans="1:56" ht="13.5" thickBot="1">
      <c r="A13" s="843"/>
      <c r="B13" s="844"/>
      <c r="C13" s="848"/>
      <c r="D13" s="844"/>
      <c r="E13" s="855"/>
      <c r="F13" s="848"/>
      <c r="G13" s="848"/>
      <c r="H13" s="848"/>
      <c r="I13" s="848"/>
      <c r="J13" s="848"/>
      <c r="K13" s="844"/>
      <c r="L13" s="848"/>
      <c r="M13" s="844"/>
      <c r="N13" s="848"/>
      <c r="O13" s="844"/>
      <c r="P13" s="848"/>
      <c r="Q13" s="844"/>
      <c r="R13" s="848"/>
      <c r="S13" s="844"/>
      <c r="T13" s="848"/>
      <c r="U13" s="844"/>
      <c r="V13" s="848"/>
      <c r="W13" s="844"/>
      <c r="X13" s="843"/>
      <c r="Y13" s="844"/>
      <c r="Z13" s="834"/>
      <c r="AA13" s="835"/>
      <c r="AB13" s="788"/>
      <c r="AC13" s="789"/>
      <c r="AD13" s="843"/>
      <c r="AE13" s="844"/>
      <c r="AF13" s="848"/>
      <c r="AG13" s="844"/>
      <c r="AH13" s="855"/>
      <c r="AI13" s="848"/>
      <c r="AJ13" s="848"/>
      <c r="AK13" s="848"/>
      <c r="AL13" s="848"/>
      <c r="AM13" s="848"/>
      <c r="AN13" s="844"/>
      <c r="AO13" s="848"/>
      <c r="AP13" s="844"/>
      <c r="AQ13" s="848"/>
      <c r="AR13" s="844"/>
      <c r="AS13" s="848"/>
      <c r="AT13" s="844"/>
      <c r="AU13" s="848"/>
      <c r="AV13" s="844"/>
      <c r="AW13" s="848"/>
      <c r="AX13" s="844"/>
      <c r="AY13" s="848"/>
      <c r="AZ13" s="844"/>
      <c r="BA13" s="843"/>
      <c r="BB13" s="844"/>
      <c r="BC13" s="841"/>
      <c r="BD13" s="835"/>
    </row>
    <row r="14" spans="1:56">
      <c r="A14" s="837"/>
      <c r="B14" s="829"/>
      <c r="C14" s="824"/>
      <c r="D14" s="825"/>
      <c r="E14" s="826">
        <v>5</v>
      </c>
      <c r="F14" s="827"/>
      <c r="G14" s="827"/>
      <c r="H14" s="827"/>
      <c r="I14" s="827"/>
      <c r="J14" s="827"/>
      <c r="K14" s="829"/>
      <c r="L14" s="827"/>
      <c r="M14" s="829"/>
      <c r="N14" s="827"/>
      <c r="O14" s="829"/>
      <c r="P14" s="827"/>
      <c r="Q14" s="829"/>
      <c r="R14" s="827"/>
      <c r="S14" s="829"/>
      <c r="T14" s="827"/>
      <c r="U14" s="829"/>
      <c r="V14" s="827"/>
      <c r="W14" s="829"/>
      <c r="X14" s="863"/>
      <c r="Y14" s="864"/>
      <c r="Z14" s="834"/>
      <c r="AA14" s="835"/>
      <c r="AB14" s="788"/>
      <c r="AC14" s="789"/>
      <c r="AD14" s="837"/>
      <c r="AE14" s="829"/>
      <c r="AF14" s="824"/>
      <c r="AG14" s="825"/>
      <c r="AH14" s="826">
        <v>5</v>
      </c>
      <c r="AI14" s="827"/>
      <c r="AJ14" s="827"/>
      <c r="AK14" s="827"/>
      <c r="AL14" s="827"/>
      <c r="AM14" s="827"/>
      <c r="AN14" s="829"/>
      <c r="AO14" s="827"/>
      <c r="AP14" s="829"/>
      <c r="AQ14" s="827"/>
      <c r="AR14" s="829"/>
      <c r="AS14" s="827"/>
      <c r="AT14" s="829"/>
      <c r="AU14" s="827"/>
      <c r="AV14" s="829"/>
      <c r="AW14" s="827"/>
      <c r="AX14" s="829"/>
      <c r="AY14" s="827"/>
      <c r="AZ14" s="829"/>
      <c r="BA14" s="863"/>
      <c r="BB14" s="864"/>
      <c r="BC14" s="834"/>
      <c r="BD14" s="835"/>
    </row>
    <row r="15" spans="1:56" ht="13.5" thickBot="1">
      <c r="A15" s="837"/>
      <c r="B15" s="829"/>
      <c r="C15" s="827"/>
      <c r="D15" s="829"/>
      <c r="E15" s="838"/>
      <c r="F15" s="827"/>
      <c r="G15" s="827"/>
      <c r="H15" s="827"/>
      <c r="I15" s="827"/>
      <c r="J15" s="827"/>
      <c r="K15" s="829"/>
      <c r="L15" s="827"/>
      <c r="M15" s="829"/>
      <c r="N15" s="827"/>
      <c r="O15" s="829"/>
      <c r="P15" s="827"/>
      <c r="Q15" s="829"/>
      <c r="R15" s="827"/>
      <c r="S15" s="829"/>
      <c r="T15" s="827"/>
      <c r="U15" s="829"/>
      <c r="V15" s="827"/>
      <c r="W15" s="829"/>
      <c r="X15" s="837"/>
      <c r="Y15" s="829"/>
      <c r="Z15" s="834"/>
      <c r="AA15" s="835"/>
      <c r="AB15" s="788"/>
      <c r="AC15" s="789"/>
      <c r="AD15" s="837"/>
      <c r="AE15" s="829"/>
      <c r="AF15" s="827"/>
      <c r="AG15" s="829"/>
      <c r="AH15" s="838"/>
      <c r="AI15" s="827"/>
      <c r="AJ15" s="827"/>
      <c r="AK15" s="827"/>
      <c r="AL15" s="827"/>
      <c r="AM15" s="827"/>
      <c r="AN15" s="829"/>
      <c r="AO15" s="827"/>
      <c r="AP15" s="829"/>
      <c r="AQ15" s="827"/>
      <c r="AR15" s="829"/>
      <c r="AS15" s="827"/>
      <c r="AT15" s="829"/>
      <c r="AU15" s="827"/>
      <c r="AV15" s="829"/>
      <c r="AW15" s="827"/>
      <c r="AX15" s="829"/>
      <c r="AY15" s="827"/>
      <c r="AZ15" s="829"/>
      <c r="BA15" s="837"/>
      <c r="BB15" s="829"/>
      <c r="BC15" s="841"/>
      <c r="BD15" s="835"/>
    </row>
    <row r="16" spans="1:56">
      <c r="A16" s="843"/>
      <c r="B16" s="844"/>
      <c r="C16" s="845"/>
      <c r="D16" s="846"/>
      <c r="E16" s="847">
        <v>6</v>
      </c>
      <c r="F16" s="848"/>
      <c r="G16" s="848"/>
      <c r="H16" s="848"/>
      <c r="I16" s="848"/>
      <c r="J16" s="848"/>
      <c r="K16" s="844"/>
      <c r="L16" s="848"/>
      <c r="M16" s="844"/>
      <c r="N16" s="848"/>
      <c r="O16" s="844"/>
      <c r="P16" s="848"/>
      <c r="Q16" s="844"/>
      <c r="R16" s="848"/>
      <c r="S16" s="844"/>
      <c r="T16" s="848"/>
      <c r="U16" s="844"/>
      <c r="V16" s="848"/>
      <c r="W16" s="844"/>
      <c r="X16" s="849"/>
      <c r="Y16" s="846"/>
      <c r="Z16" s="834"/>
      <c r="AA16" s="835"/>
      <c r="AB16" s="788"/>
      <c r="AC16" s="789"/>
      <c r="AD16" s="843"/>
      <c r="AE16" s="844"/>
      <c r="AF16" s="845"/>
      <c r="AG16" s="846"/>
      <c r="AH16" s="847">
        <v>6</v>
      </c>
      <c r="AI16" s="848"/>
      <c r="AJ16" s="848"/>
      <c r="AK16" s="848"/>
      <c r="AL16" s="848"/>
      <c r="AM16" s="848"/>
      <c r="AN16" s="844"/>
      <c r="AO16" s="848"/>
      <c r="AP16" s="844"/>
      <c r="AQ16" s="848"/>
      <c r="AR16" s="844"/>
      <c r="AS16" s="848"/>
      <c r="AT16" s="844"/>
      <c r="AU16" s="848"/>
      <c r="AV16" s="844"/>
      <c r="AW16" s="848"/>
      <c r="AX16" s="844"/>
      <c r="AY16" s="848"/>
      <c r="AZ16" s="844"/>
      <c r="BA16" s="849"/>
      <c r="BB16" s="846"/>
      <c r="BC16" s="834"/>
      <c r="BD16" s="835"/>
    </row>
    <row r="17" spans="1:56" ht="13.5" thickBot="1">
      <c r="A17" s="843"/>
      <c r="B17" s="844"/>
      <c r="C17" s="848"/>
      <c r="D17" s="844"/>
      <c r="E17" s="855"/>
      <c r="F17" s="848"/>
      <c r="G17" s="848"/>
      <c r="H17" s="848"/>
      <c r="I17" s="848"/>
      <c r="J17" s="848"/>
      <c r="K17" s="844"/>
      <c r="L17" s="848"/>
      <c r="M17" s="844"/>
      <c r="N17" s="848"/>
      <c r="O17" s="844"/>
      <c r="P17" s="848"/>
      <c r="Q17" s="844"/>
      <c r="R17" s="848"/>
      <c r="S17" s="844"/>
      <c r="T17" s="848"/>
      <c r="U17" s="844"/>
      <c r="V17" s="848"/>
      <c r="W17" s="844"/>
      <c r="X17" s="843"/>
      <c r="Y17" s="844"/>
      <c r="Z17" s="834"/>
      <c r="AA17" s="835"/>
      <c r="AB17" s="788"/>
      <c r="AC17" s="789"/>
      <c r="AD17" s="843"/>
      <c r="AE17" s="844"/>
      <c r="AF17" s="848"/>
      <c r="AG17" s="844"/>
      <c r="AH17" s="855"/>
      <c r="AI17" s="848"/>
      <c r="AJ17" s="848"/>
      <c r="AK17" s="848"/>
      <c r="AL17" s="848"/>
      <c r="AM17" s="848"/>
      <c r="AN17" s="844"/>
      <c r="AO17" s="848"/>
      <c r="AP17" s="844"/>
      <c r="AQ17" s="848"/>
      <c r="AR17" s="844"/>
      <c r="AS17" s="848"/>
      <c r="AT17" s="844"/>
      <c r="AU17" s="848"/>
      <c r="AV17" s="844"/>
      <c r="AW17" s="848"/>
      <c r="AX17" s="844"/>
      <c r="AY17" s="848"/>
      <c r="AZ17" s="844"/>
      <c r="BA17" s="843"/>
      <c r="BB17" s="844"/>
      <c r="BC17" s="841"/>
      <c r="BD17" s="835"/>
    </row>
    <row r="18" spans="1:56" ht="13.5" thickBot="1">
      <c r="A18" s="874"/>
      <c r="B18" s="875"/>
      <c r="C18" s="824"/>
      <c r="D18" s="825"/>
      <c r="E18" s="826">
        <v>7</v>
      </c>
      <c r="F18" s="827"/>
      <c r="G18" s="827"/>
      <c r="H18" s="827"/>
      <c r="I18" s="827"/>
      <c r="J18" s="827"/>
      <c r="K18" s="829"/>
      <c r="L18" s="827"/>
      <c r="M18" s="829"/>
      <c r="N18" s="827"/>
      <c r="O18" s="829"/>
      <c r="P18" s="827"/>
      <c r="Q18" s="829"/>
      <c r="R18" s="827"/>
      <c r="S18" s="829"/>
      <c r="T18" s="827"/>
      <c r="U18" s="829"/>
      <c r="V18" s="827"/>
      <c r="W18" s="829"/>
      <c r="X18" s="863"/>
      <c r="Y18" s="864"/>
      <c r="Z18" s="834"/>
      <c r="AA18" s="835"/>
      <c r="AB18" s="788"/>
      <c r="AC18" s="789"/>
      <c r="AD18" s="874"/>
      <c r="AE18" s="875"/>
      <c r="AF18" s="824"/>
      <c r="AG18" s="825"/>
      <c r="AH18" s="826">
        <v>7</v>
      </c>
      <c r="AI18" s="827"/>
      <c r="AJ18" s="827"/>
      <c r="AK18" s="827"/>
      <c r="AL18" s="827"/>
      <c r="AM18" s="827"/>
      <c r="AN18" s="829"/>
      <c r="AO18" s="827"/>
      <c r="AP18" s="829"/>
      <c r="AQ18" s="827"/>
      <c r="AR18" s="829"/>
      <c r="AS18" s="827"/>
      <c r="AT18" s="829"/>
      <c r="AU18" s="827"/>
      <c r="AV18" s="829"/>
      <c r="AW18" s="827"/>
      <c r="AX18" s="829"/>
      <c r="AY18" s="827"/>
      <c r="AZ18" s="829"/>
      <c r="BA18" s="863"/>
      <c r="BB18" s="864"/>
      <c r="BC18" s="834"/>
      <c r="BD18" s="835"/>
    </row>
    <row r="19" spans="1:56" ht="13.5" thickBot="1">
      <c r="A19" s="837"/>
      <c r="B19" s="829"/>
      <c r="C19" s="827"/>
      <c r="D19" s="829"/>
      <c r="E19" s="838"/>
      <c r="F19" s="827"/>
      <c r="G19" s="827"/>
      <c r="H19" s="827"/>
      <c r="I19" s="827"/>
      <c r="J19" s="827"/>
      <c r="K19" s="829"/>
      <c r="L19" s="827"/>
      <c r="M19" s="829"/>
      <c r="N19" s="827"/>
      <c r="O19" s="829"/>
      <c r="P19" s="827"/>
      <c r="Q19" s="829"/>
      <c r="R19" s="827"/>
      <c r="S19" s="829"/>
      <c r="T19" s="827"/>
      <c r="U19" s="829"/>
      <c r="V19" s="827"/>
      <c r="W19" s="829"/>
      <c r="X19" s="837"/>
      <c r="Y19" s="829"/>
      <c r="Z19" s="841"/>
      <c r="AA19" s="835"/>
      <c r="AB19" s="788"/>
      <c r="AC19" s="789"/>
      <c r="AD19" s="837"/>
      <c r="AE19" s="829"/>
      <c r="AF19" s="827"/>
      <c r="AG19" s="829"/>
      <c r="AH19" s="838"/>
      <c r="AI19" s="827"/>
      <c r="AJ19" s="827"/>
      <c r="AK19" s="827"/>
      <c r="AL19" s="827"/>
      <c r="AM19" s="827"/>
      <c r="AN19" s="829"/>
      <c r="AO19" s="827"/>
      <c r="AP19" s="829"/>
      <c r="AQ19" s="827"/>
      <c r="AR19" s="829"/>
      <c r="AS19" s="827"/>
      <c r="AT19" s="829"/>
      <c r="AU19" s="827"/>
      <c r="AV19" s="829"/>
      <c r="AW19" s="827"/>
      <c r="AX19" s="829"/>
      <c r="AY19" s="827"/>
      <c r="AZ19" s="829"/>
      <c r="BA19" s="837"/>
      <c r="BB19" s="829"/>
      <c r="BC19" s="841"/>
      <c r="BD19" s="835"/>
    </row>
    <row r="20" spans="1:56">
      <c r="A20" s="843"/>
      <c r="B20" s="844"/>
      <c r="C20" s="845"/>
      <c r="D20" s="846"/>
      <c r="E20" s="847">
        <v>8</v>
      </c>
      <c r="F20" s="848"/>
      <c r="G20" s="848"/>
      <c r="H20" s="848"/>
      <c r="I20" s="848"/>
      <c r="J20" s="848"/>
      <c r="K20" s="844"/>
      <c r="L20" s="848"/>
      <c r="M20" s="844"/>
      <c r="N20" s="848"/>
      <c r="O20" s="844"/>
      <c r="P20" s="848"/>
      <c r="Q20" s="844"/>
      <c r="R20" s="848"/>
      <c r="S20" s="844"/>
      <c r="T20" s="848"/>
      <c r="U20" s="844"/>
      <c r="V20" s="848"/>
      <c r="W20" s="844"/>
      <c r="X20" s="849"/>
      <c r="Y20" s="846"/>
      <c r="Z20" s="834"/>
      <c r="AA20" s="835"/>
      <c r="AB20" s="788"/>
      <c r="AC20" s="789"/>
      <c r="AD20" s="843"/>
      <c r="AE20" s="844"/>
      <c r="AF20" s="845"/>
      <c r="AG20" s="846"/>
      <c r="AH20" s="847">
        <v>8</v>
      </c>
      <c r="AI20" s="848"/>
      <c r="AJ20" s="848"/>
      <c r="AK20" s="848"/>
      <c r="AL20" s="848"/>
      <c r="AM20" s="848"/>
      <c r="AN20" s="844"/>
      <c r="AO20" s="848"/>
      <c r="AP20" s="844"/>
      <c r="AQ20" s="848"/>
      <c r="AR20" s="844"/>
      <c r="AS20" s="848"/>
      <c r="AT20" s="844"/>
      <c r="AU20" s="848"/>
      <c r="AV20" s="844"/>
      <c r="AW20" s="848"/>
      <c r="AX20" s="844"/>
      <c r="AY20" s="848"/>
      <c r="AZ20" s="844"/>
      <c r="BA20" s="849"/>
      <c r="BB20" s="846"/>
      <c r="BC20" s="834"/>
      <c r="BD20" s="835"/>
    </row>
    <row r="21" spans="1:56" ht="13.5" thickBot="1">
      <c r="A21" s="843"/>
      <c r="B21" s="844"/>
      <c r="C21" s="848"/>
      <c r="D21" s="844"/>
      <c r="E21" s="855"/>
      <c r="F21" s="848"/>
      <c r="G21" s="848"/>
      <c r="H21" s="848"/>
      <c r="I21" s="848"/>
      <c r="J21" s="848"/>
      <c r="K21" s="844"/>
      <c r="L21" s="848"/>
      <c r="M21" s="844"/>
      <c r="N21" s="848"/>
      <c r="O21" s="844"/>
      <c r="P21" s="848"/>
      <c r="Q21" s="844"/>
      <c r="R21" s="848"/>
      <c r="S21" s="844"/>
      <c r="T21" s="848"/>
      <c r="U21" s="844"/>
      <c r="V21" s="848"/>
      <c r="W21" s="844"/>
      <c r="X21" s="843"/>
      <c r="Y21" s="844"/>
      <c r="Z21" s="834"/>
      <c r="AA21" s="835"/>
      <c r="AB21" s="788"/>
      <c r="AC21" s="789"/>
      <c r="AD21" s="843"/>
      <c r="AE21" s="844"/>
      <c r="AF21" s="848"/>
      <c r="AG21" s="844"/>
      <c r="AH21" s="855"/>
      <c r="AI21" s="848"/>
      <c r="AJ21" s="848"/>
      <c r="AK21" s="848"/>
      <c r="AL21" s="848"/>
      <c r="AM21" s="848"/>
      <c r="AN21" s="844"/>
      <c r="AO21" s="848"/>
      <c r="AP21" s="844"/>
      <c r="AQ21" s="848"/>
      <c r="AR21" s="844"/>
      <c r="AS21" s="848"/>
      <c r="AT21" s="844"/>
      <c r="AU21" s="848"/>
      <c r="AV21" s="844"/>
      <c r="AW21" s="848"/>
      <c r="AX21" s="844"/>
      <c r="AY21" s="848"/>
      <c r="AZ21" s="844"/>
      <c r="BA21" s="843"/>
      <c r="BB21" s="844"/>
      <c r="BC21" s="841"/>
      <c r="BD21" s="835"/>
    </row>
    <row r="22" spans="1:56">
      <c r="A22" s="837"/>
      <c r="B22" s="829"/>
      <c r="C22" s="824"/>
      <c r="D22" s="825"/>
      <c r="E22" s="826">
        <v>9</v>
      </c>
      <c r="F22" s="827"/>
      <c r="G22" s="827"/>
      <c r="H22" s="827"/>
      <c r="I22" s="827"/>
      <c r="J22" s="827"/>
      <c r="K22" s="829"/>
      <c r="L22" s="827"/>
      <c r="M22" s="829"/>
      <c r="N22" s="827"/>
      <c r="O22" s="829"/>
      <c r="P22" s="827"/>
      <c r="Q22" s="829"/>
      <c r="R22" s="827"/>
      <c r="S22" s="829"/>
      <c r="T22" s="827"/>
      <c r="U22" s="829"/>
      <c r="V22" s="827"/>
      <c r="W22" s="829"/>
      <c r="X22" s="863"/>
      <c r="Y22" s="864"/>
      <c r="Z22" s="834"/>
      <c r="AA22" s="835"/>
      <c r="AB22" s="788"/>
      <c r="AC22" s="789"/>
      <c r="AD22" s="837"/>
      <c r="AE22" s="829"/>
      <c r="AF22" s="824"/>
      <c r="AG22" s="825"/>
      <c r="AH22" s="826">
        <v>9</v>
      </c>
      <c r="AI22" s="827"/>
      <c r="AJ22" s="827"/>
      <c r="AK22" s="827"/>
      <c r="AL22" s="827"/>
      <c r="AM22" s="827"/>
      <c r="AN22" s="829"/>
      <c r="AO22" s="827"/>
      <c r="AP22" s="829"/>
      <c r="AQ22" s="827"/>
      <c r="AR22" s="829"/>
      <c r="AS22" s="827"/>
      <c r="AT22" s="829"/>
      <c r="AU22" s="827"/>
      <c r="AV22" s="829"/>
      <c r="AW22" s="827"/>
      <c r="AX22" s="829"/>
      <c r="AY22" s="827"/>
      <c r="AZ22" s="829"/>
      <c r="BA22" s="863"/>
      <c r="BB22" s="864"/>
      <c r="BC22" s="834"/>
      <c r="BD22" s="835"/>
    </row>
    <row r="23" spans="1:56" ht="13.5" thickBot="1">
      <c r="A23" s="837"/>
      <c r="B23" s="829"/>
      <c r="C23" s="827"/>
      <c r="D23" s="829"/>
      <c r="E23" s="838"/>
      <c r="F23" s="827"/>
      <c r="G23" s="827"/>
      <c r="H23" s="827"/>
      <c r="I23" s="827"/>
      <c r="J23" s="827"/>
      <c r="K23" s="829"/>
      <c r="L23" s="827"/>
      <c r="M23" s="829"/>
      <c r="N23" s="827"/>
      <c r="O23" s="829"/>
      <c r="P23" s="827"/>
      <c r="Q23" s="829"/>
      <c r="R23" s="827"/>
      <c r="S23" s="829"/>
      <c r="T23" s="827"/>
      <c r="U23" s="829"/>
      <c r="V23" s="827"/>
      <c r="W23" s="829"/>
      <c r="X23" s="837"/>
      <c r="Y23" s="829"/>
      <c r="Z23" s="841"/>
      <c r="AA23" s="835"/>
      <c r="AB23" s="788"/>
      <c r="AC23" s="789"/>
      <c r="AD23" s="837"/>
      <c r="AE23" s="829"/>
      <c r="AF23" s="827"/>
      <c r="AG23" s="829"/>
      <c r="AH23" s="838"/>
      <c r="AI23" s="827"/>
      <c r="AJ23" s="827"/>
      <c r="AK23" s="827"/>
      <c r="AL23" s="827"/>
      <c r="AM23" s="827"/>
      <c r="AN23" s="829"/>
      <c r="AO23" s="827"/>
      <c r="AP23" s="829"/>
      <c r="AQ23" s="827"/>
      <c r="AR23" s="829"/>
      <c r="AS23" s="827"/>
      <c r="AT23" s="829"/>
      <c r="AU23" s="827"/>
      <c r="AV23" s="829"/>
      <c r="AW23" s="827"/>
      <c r="AX23" s="829"/>
      <c r="AY23" s="827"/>
      <c r="AZ23" s="829"/>
      <c r="BA23" s="837"/>
      <c r="BB23" s="876"/>
      <c r="BC23" s="841"/>
      <c r="BD23" s="835"/>
    </row>
    <row r="24" spans="1:56" ht="13.5" thickBot="1">
      <c r="A24" s="867"/>
      <c r="B24" s="868"/>
      <c r="C24" s="845"/>
      <c r="D24" s="846"/>
      <c r="E24" s="847">
        <v>10</v>
      </c>
      <c r="F24" s="848"/>
      <c r="G24" s="848"/>
      <c r="H24" s="848"/>
      <c r="I24" s="848"/>
      <c r="J24" s="848"/>
      <c r="K24" s="844"/>
      <c r="L24" s="848"/>
      <c r="M24" s="844"/>
      <c r="N24" s="848"/>
      <c r="O24" s="844"/>
      <c r="P24" s="848"/>
      <c r="Q24" s="844"/>
      <c r="R24" s="848"/>
      <c r="S24" s="844"/>
      <c r="T24" s="848"/>
      <c r="U24" s="844"/>
      <c r="V24" s="848"/>
      <c r="W24" s="844"/>
      <c r="X24" s="849"/>
      <c r="Y24" s="846"/>
      <c r="Z24" s="834"/>
      <c r="AA24" s="835"/>
      <c r="AB24" s="788"/>
      <c r="AC24" s="789"/>
      <c r="AD24" s="867"/>
      <c r="AE24" s="868"/>
      <c r="AF24" s="845"/>
      <c r="AG24" s="846"/>
      <c r="AH24" s="847">
        <v>10</v>
      </c>
      <c r="AI24" s="848"/>
      <c r="AJ24" s="848"/>
      <c r="AK24" s="848"/>
      <c r="AL24" s="848"/>
      <c r="AM24" s="848"/>
      <c r="AN24" s="844"/>
      <c r="AO24" s="848"/>
      <c r="AP24" s="844"/>
      <c r="AQ24" s="848"/>
      <c r="AR24" s="844"/>
      <c r="AS24" s="848"/>
      <c r="AT24" s="844"/>
      <c r="AU24" s="848"/>
      <c r="AV24" s="844"/>
      <c r="AW24" s="848"/>
      <c r="AX24" s="844"/>
      <c r="AY24" s="848"/>
      <c r="AZ24" s="844"/>
      <c r="BA24" s="849"/>
      <c r="BB24" s="846"/>
      <c r="BC24" s="834"/>
      <c r="BD24" s="835"/>
    </row>
    <row r="25" spans="1:56" ht="13.5" thickBot="1">
      <c r="A25" s="843"/>
      <c r="B25" s="844"/>
      <c r="C25" s="848"/>
      <c r="D25" s="844"/>
      <c r="E25" s="855"/>
      <c r="F25" s="848"/>
      <c r="G25" s="848"/>
      <c r="H25" s="848"/>
      <c r="I25" s="848"/>
      <c r="J25" s="848"/>
      <c r="K25" s="844"/>
      <c r="L25" s="848"/>
      <c r="M25" s="844"/>
      <c r="N25" s="848"/>
      <c r="O25" s="844"/>
      <c r="P25" s="848"/>
      <c r="Q25" s="844"/>
      <c r="R25" s="848"/>
      <c r="S25" s="844"/>
      <c r="T25" s="848"/>
      <c r="U25" s="844"/>
      <c r="V25" s="848"/>
      <c r="W25" s="844"/>
      <c r="X25" s="843"/>
      <c r="Y25" s="844"/>
      <c r="Z25" s="834"/>
      <c r="AA25" s="835"/>
      <c r="AB25" s="788"/>
      <c r="AC25" s="789"/>
      <c r="AD25" s="843"/>
      <c r="AE25" s="844"/>
      <c r="AF25" s="848"/>
      <c r="AG25" s="844"/>
      <c r="AH25" s="855"/>
      <c r="AI25" s="848"/>
      <c r="AJ25" s="848"/>
      <c r="AK25" s="848"/>
      <c r="AL25" s="848"/>
      <c r="AM25" s="848"/>
      <c r="AN25" s="844"/>
      <c r="AO25" s="848"/>
      <c r="AP25" s="844"/>
      <c r="AQ25" s="848"/>
      <c r="AR25" s="844"/>
      <c r="AS25" s="848"/>
      <c r="AT25" s="844"/>
      <c r="AU25" s="848"/>
      <c r="AV25" s="844"/>
      <c r="AW25" s="848"/>
      <c r="AX25" s="844"/>
      <c r="AY25" s="848"/>
      <c r="AZ25" s="844"/>
      <c r="BA25" s="843"/>
      <c r="BB25" s="844"/>
      <c r="BC25" s="841"/>
      <c r="BD25" s="835"/>
    </row>
    <row r="26" spans="1:56">
      <c r="A26" s="837"/>
      <c r="B26" s="829"/>
      <c r="C26" s="824"/>
      <c r="D26" s="825"/>
      <c r="E26" s="826">
        <v>11</v>
      </c>
      <c r="F26" s="827"/>
      <c r="G26" s="827"/>
      <c r="H26" s="827"/>
      <c r="I26" s="827"/>
      <c r="J26" s="827"/>
      <c r="K26" s="829"/>
      <c r="L26" s="827"/>
      <c r="M26" s="829"/>
      <c r="N26" s="827"/>
      <c r="O26" s="829"/>
      <c r="P26" s="827"/>
      <c r="Q26" s="829"/>
      <c r="R26" s="827"/>
      <c r="S26" s="829"/>
      <c r="T26" s="827"/>
      <c r="U26" s="829"/>
      <c r="V26" s="827"/>
      <c r="W26" s="829"/>
      <c r="X26" s="863"/>
      <c r="Y26" s="864"/>
      <c r="Z26" s="834"/>
      <c r="AA26" s="835"/>
      <c r="AB26" s="788"/>
      <c r="AC26" s="789"/>
      <c r="AD26" s="837"/>
      <c r="AE26" s="829"/>
      <c r="AF26" s="824"/>
      <c r="AG26" s="825"/>
      <c r="AH26" s="826">
        <v>11</v>
      </c>
      <c r="AI26" s="827"/>
      <c r="AJ26" s="827"/>
      <c r="AK26" s="827"/>
      <c r="AL26" s="827"/>
      <c r="AM26" s="827"/>
      <c r="AN26" s="829"/>
      <c r="AO26" s="827"/>
      <c r="AP26" s="829"/>
      <c r="AQ26" s="827"/>
      <c r="AR26" s="829"/>
      <c r="AS26" s="827"/>
      <c r="AT26" s="829"/>
      <c r="AU26" s="827"/>
      <c r="AV26" s="829"/>
      <c r="AW26" s="827"/>
      <c r="AX26" s="829"/>
      <c r="AY26" s="827"/>
      <c r="AZ26" s="829"/>
      <c r="BA26" s="863"/>
      <c r="BB26" s="864"/>
      <c r="BC26" s="834"/>
      <c r="BD26" s="835"/>
    </row>
    <row r="27" spans="1:56" ht="13.5" thickBot="1">
      <c r="A27" s="837"/>
      <c r="B27" s="829"/>
      <c r="C27" s="827"/>
      <c r="D27" s="829"/>
      <c r="E27" s="838"/>
      <c r="F27" s="827"/>
      <c r="G27" s="827"/>
      <c r="H27" s="827"/>
      <c r="I27" s="827"/>
      <c r="J27" s="827"/>
      <c r="K27" s="829"/>
      <c r="L27" s="827"/>
      <c r="M27" s="829"/>
      <c r="N27" s="827"/>
      <c r="O27" s="829"/>
      <c r="P27" s="827"/>
      <c r="Q27" s="829"/>
      <c r="R27" s="827"/>
      <c r="S27" s="829"/>
      <c r="T27" s="827"/>
      <c r="U27" s="829"/>
      <c r="V27" s="827"/>
      <c r="W27" s="829"/>
      <c r="X27" s="837"/>
      <c r="Y27" s="829"/>
      <c r="Z27" s="841"/>
      <c r="AA27" s="835"/>
      <c r="AB27" s="788"/>
      <c r="AC27" s="789"/>
      <c r="AD27" s="837"/>
      <c r="AE27" s="829"/>
      <c r="AF27" s="827"/>
      <c r="AG27" s="829"/>
      <c r="AH27" s="838"/>
      <c r="AI27" s="827"/>
      <c r="AJ27" s="827"/>
      <c r="AK27" s="827"/>
      <c r="AL27" s="827"/>
      <c r="AM27" s="827"/>
      <c r="AN27" s="829"/>
      <c r="AO27" s="827"/>
      <c r="AP27" s="829"/>
      <c r="AQ27" s="827"/>
      <c r="AR27" s="829"/>
      <c r="AS27" s="827"/>
      <c r="AT27" s="829"/>
      <c r="AU27" s="827"/>
      <c r="AV27" s="829"/>
      <c r="AW27" s="827"/>
      <c r="AX27" s="829"/>
      <c r="AY27" s="827"/>
      <c r="AZ27" s="829"/>
      <c r="BA27" s="837"/>
      <c r="BB27" s="829"/>
      <c r="BC27" s="841"/>
      <c r="BD27" s="835"/>
    </row>
    <row r="28" spans="1:56">
      <c r="A28" s="843"/>
      <c r="B28" s="844"/>
      <c r="C28" s="845"/>
      <c r="D28" s="846"/>
      <c r="E28" s="847">
        <v>12</v>
      </c>
      <c r="F28" s="848"/>
      <c r="G28" s="848"/>
      <c r="H28" s="848"/>
      <c r="I28" s="848"/>
      <c r="J28" s="848"/>
      <c r="K28" s="844"/>
      <c r="L28" s="848"/>
      <c r="M28" s="844"/>
      <c r="N28" s="848"/>
      <c r="O28" s="844"/>
      <c r="P28" s="848"/>
      <c r="Q28" s="844"/>
      <c r="R28" s="848"/>
      <c r="S28" s="844"/>
      <c r="T28" s="848"/>
      <c r="U28" s="844"/>
      <c r="V28" s="848"/>
      <c r="W28" s="844"/>
      <c r="X28" s="849"/>
      <c r="Y28" s="846"/>
      <c r="Z28" s="834"/>
      <c r="AA28" s="835"/>
      <c r="AB28" s="788"/>
      <c r="AC28" s="789"/>
      <c r="AD28" s="843"/>
      <c r="AE28" s="844"/>
      <c r="AF28" s="845"/>
      <c r="AG28" s="846"/>
      <c r="AH28" s="847">
        <v>12</v>
      </c>
      <c r="AI28" s="848"/>
      <c r="AJ28" s="848"/>
      <c r="AK28" s="848"/>
      <c r="AL28" s="848"/>
      <c r="AM28" s="848"/>
      <c r="AN28" s="844"/>
      <c r="AO28" s="848"/>
      <c r="AP28" s="844"/>
      <c r="AQ28" s="848"/>
      <c r="AR28" s="844"/>
      <c r="AS28" s="848"/>
      <c r="AT28" s="844"/>
      <c r="AU28" s="848"/>
      <c r="AV28" s="844"/>
      <c r="AW28" s="848"/>
      <c r="AX28" s="844"/>
      <c r="AY28" s="848"/>
      <c r="AZ28" s="844"/>
      <c r="BA28" s="849"/>
      <c r="BB28" s="846"/>
      <c r="BC28" s="834"/>
      <c r="BD28" s="835"/>
    </row>
    <row r="29" spans="1:56" ht="13.5" thickBot="1">
      <c r="A29" s="843"/>
      <c r="B29" s="844"/>
      <c r="C29" s="848"/>
      <c r="D29" s="844"/>
      <c r="E29" s="855"/>
      <c r="F29" s="848"/>
      <c r="G29" s="848"/>
      <c r="H29" s="848"/>
      <c r="I29" s="848"/>
      <c r="J29" s="848"/>
      <c r="K29" s="844"/>
      <c r="L29" s="848"/>
      <c r="M29" s="844"/>
      <c r="N29" s="848"/>
      <c r="O29" s="844"/>
      <c r="P29" s="848"/>
      <c r="Q29" s="844"/>
      <c r="R29" s="848"/>
      <c r="S29" s="844"/>
      <c r="T29" s="848"/>
      <c r="U29" s="844"/>
      <c r="V29" s="848"/>
      <c r="W29" s="844"/>
      <c r="X29" s="843"/>
      <c r="Y29" s="844"/>
      <c r="Z29" s="834"/>
      <c r="AA29" s="835"/>
      <c r="AB29" s="788"/>
      <c r="AC29" s="789"/>
      <c r="AD29" s="843"/>
      <c r="AE29" s="844"/>
      <c r="AF29" s="848"/>
      <c r="AG29" s="844"/>
      <c r="AH29" s="855"/>
      <c r="AI29" s="848"/>
      <c r="AJ29" s="848"/>
      <c r="AK29" s="848"/>
      <c r="AL29" s="848"/>
      <c r="AM29" s="848"/>
      <c r="AN29" s="844"/>
      <c r="AO29" s="848"/>
      <c r="AP29" s="844"/>
      <c r="AQ29" s="848"/>
      <c r="AR29" s="844"/>
      <c r="AS29" s="848"/>
      <c r="AT29" s="844"/>
      <c r="AU29" s="848"/>
      <c r="AV29" s="844"/>
      <c r="AW29" s="848"/>
      <c r="AX29" s="844"/>
      <c r="AY29" s="848"/>
      <c r="AZ29" s="844"/>
      <c r="BA29" s="843"/>
      <c r="BB29" s="844"/>
      <c r="BC29" s="841"/>
      <c r="BD29" s="835"/>
    </row>
    <row r="30" spans="1:56" ht="13.5" thickBot="1">
      <c r="A30" s="874"/>
      <c r="B30" s="875"/>
      <c r="C30" s="915"/>
      <c r="D30" s="864"/>
      <c r="E30" s="826">
        <v>13</v>
      </c>
      <c r="F30" s="915"/>
      <c r="G30" s="915"/>
      <c r="H30" s="915"/>
      <c r="I30" s="915"/>
      <c r="J30" s="915"/>
      <c r="K30" s="915"/>
      <c r="L30" s="915"/>
      <c r="M30" s="915"/>
      <c r="N30" s="915"/>
      <c r="O30" s="915"/>
      <c r="P30" s="915"/>
      <c r="Q30" s="915"/>
      <c r="R30" s="915"/>
      <c r="S30" s="915"/>
      <c r="T30" s="915"/>
      <c r="U30" s="915"/>
      <c r="V30" s="915"/>
      <c r="W30" s="864"/>
      <c r="X30" s="863"/>
      <c r="Y30" s="864"/>
      <c r="Z30" s="834"/>
      <c r="AA30" s="835"/>
      <c r="AB30" s="788"/>
      <c r="AC30" s="789"/>
      <c r="AD30" s="874"/>
      <c r="AE30" s="875"/>
      <c r="AF30" s="915"/>
      <c r="AG30" s="864"/>
      <c r="AH30" s="826">
        <v>13</v>
      </c>
      <c r="AI30" s="915"/>
      <c r="AJ30" s="915"/>
      <c r="AK30" s="915"/>
      <c r="AL30" s="915"/>
      <c r="AM30" s="915"/>
      <c r="AN30" s="915"/>
      <c r="AO30" s="915"/>
      <c r="AP30" s="915"/>
      <c r="AQ30" s="915"/>
      <c r="AR30" s="915"/>
      <c r="AS30" s="915"/>
      <c r="AT30" s="915"/>
      <c r="AU30" s="915"/>
      <c r="AV30" s="915"/>
      <c r="AW30" s="915"/>
      <c r="AX30" s="915"/>
      <c r="AY30" s="915"/>
      <c r="AZ30" s="864"/>
      <c r="BA30" s="863"/>
      <c r="BB30" s="864"/>
      <c r="BC30" s="834"/>
      <c r="BD30" s="835"/>
    </row>
    <row r="31" spans="1:56" ht="13.5" thickBot="1">
      <c r="A31" s="916"/>
      <c r="B31" s="917"/>
      <c r="C31" s="918"/>
      <c r="D31" s="919"/>
      <c r="E31" s="920"/>
      <c r="F31" s="921"/>
      <c r="G31" s="921"/>
      <c r="H31" s="921"/>
      <c r="I31" s="921"/>
      <c r="J31" s="921"/>
      <c r="K31" s="921"/>
      <c r="L31" s="921"/>
      <c r="M31" s="921"/>
      <c r="N31" s="921"/>
      <c r="O31" s="921"/>
      <c r="P31" s="921"/>
      <c r="Q31" s="921"/>
      <c r="R31" s="921"/>
      <c r="S31" s="921"/>
      <c r="T31" s="921"/>
      <c r="U31" s="921"/>
      <c r="V31" s="921"/>
      <c r="W31" s="919"/>
      <c r="X31" s="874"/>
      <c r="Y31" s="875"/>
      <c r="Z31" s="841"/>
      <c r="AA31" s="922"/>
      <c r="AB31" s="788"/>
      <c r="AC31" s="789"/>
      <c r="AD31" s="916"/>
      <c r="AE31" s="917"/>
      <c r="AF31" s="918"/>
      <c r="AG31" s="919"/>
      <c r="AH31" s="920"/>
      <c r="AI31" s="921"/>
      <c r="AJ31" s="921"/>
      <c r="AK31" s="921"/>
      <c r="AL31" s="921"/>
      <c r="AM31" s="921"/>
      <c r="AN31" s="921"/>
      <c r="AO31" s="921"/>
      <c r="AP31" s="921"/>
      <c r="AQ31" s="921"/>
      <c r="AR31" s="921"/>
      <c r="AS31" s="921"/>
      <c r="AT31" s="921"/>
      <c r="AU31" s="921"/>
      <c r="AV31" s="921"/>
      <c r="AW31" s="921"/>
      <c r="AX31" s="921"/>
      <c r="AY31" s="921"/>
      <c r="AZ31" s="919"/>
      <c r="BA31" s="874"/>
      <c r="BB31" s="875"/>
      <c r="BC31" s="841"/>
      <c r="BD31" s="922"/>
    </row>
    <row r="32" spans="1:56" ht="13.5" thickBot="1">
      <c r="A32" s="786" t="s">
        <v>213</v>
      </c>
      <c r="C32" s="786"/>
      <c r="AB32" s="788"/>
      <c r="AD32" s="786" t="s">
        <v>213</v>
      </c>
      <c r="AF32" s="786"/>
    </row>
    <row r="33" spans="1:56" ht="13.5" thickBot="1">
      <c r="A33" s="923"/>
      <c r="B33" s="924"/>
      <c r="C33" s="925" t="s">
        <v>172</v>
      </c>
      <c r="D33" s="926"/>
      <c r="E33" s="927" t="s">
        <v>166</v>
      </c>
      <c r="F33" s="928" t="s">
        <v>214</v>
      </c>
      <c r="G33" s="928"/>
      <c r="H33" s="928"/>
      <c r="I33" s="928"/>
      <c r="J33" s="928"/>
      <c r="K33" s="928"/>
      <c r="L33" s="928"/>
      <c r="M33" s="928"/>
      <c r="N33" s="928"/>
      <c r="O33" s="928"/>
      <c r="P33" s="928"/>
      <c r="Q33" s="928"/>
      <c r="R33" s="928"/>
      <c r="S33" s="928"/>
      <c r="T33" s="928"/>
      <c r="U33" s="928"/>
      <c r="V33" s="928"/>
      <c r="W33" s="929"/>
      <c r="X33" s="930"/>
      <c r="Y33" s="931"/>
      <c r="Z33" s="932"/>
      <c r="AA33" s="933"/>
      <c r="AB33" s="788"/>
      <c r="AD33" s="923"/>
      <c r="AE33" s="924"/>
      <c r="AF33" s="925" t="s">
        <v>172</v>
      </c>
      <c r="AG33" s="926"/>
      <c r="AH33" s="927" t="s">
        <v>166</v>
      </c>
      <c r="AI33" s="928" t="s">
        <v>214</v>
      </c>
      <c r="AJ33" s="928"/>
      <c r="AK33" s="928"/>
      <c r="AL33" s="928"/>
      <c r="AM33" s="928"/>
      <c r="AN33" s="928"/>
      <c r="AO33" s="928"/>
      <c r="AP33" s="928"/>
      <c r="AQ33" s="928"/>
      <c r="AR33" s="928"/>
      <c r="AS33" s="928"/>
      <c r="AT33" s="928"/>
      <c r="AU33" s="928"/>
      <c r="AV33" s="928"/>
      <c r="AW33" s="928"/>
      <c r="AX33" s="928"/>
      <c r="AY33" s="928"/>
      <c r="AZ33" s="929"/>
      <c r="BA33" s="930"/>
      <c r="BB33" s="931"/>
      <c r="BC33" s="932"/>
      <c r="BD33" s="933"/>
    </row>
    <row r="34" spans="1:56" ht="12" customHeight="1">
      <c r="A34" s="834"/>
      <c r="B34" s="835"/>
      <c r="C34" s="934"/>
      <c r="D34" s="924"/>
      <c r="E34" s="935"/>
      <c r="F34" s="936"/>
      <c r="G34" s="937"/>
      <c r="H34" s="936"/>
      <c r="I34" s="937"/>
      <c r="J34" s="936"/>
      <c r="K34" s="937"/>
      <c r="L34" s="936"/>
      <c r="M34" s="937"/>
      <c r="N34" s="936"/>
      <c r="O34" s="937"/>
      <c r="P34" s="936"/>
      <c r="Q34" s="937"/>
      <c r="R34" s="936"/>
      <c r="S34" s="937"/>
      <c r="T34" s="936"/>
      <c r="U34" s="937"/>
      <c r="V34" s="936"/>
      <c r="W34" s="937"/>
      <c r="X34" s="834"/>
      <c r="Y34" s="938"/>
      <c r="Z34" s="938"/>
      <c r="AA34" s="835"/>
      <c r="AB34" s="788"/>
      <c r="AC34" s="789"/>
      <c r="AD34" s="834"/>
      <c r="AE34" s="835"/>
      <c r="AF34" s="934"/>
      <c r="AG34" s="924"/>
      <c r="AH34" s="935"/>
      <c r="AI34" s="936"/>
      <c r="AJ34" s="937"/>
      <c r="AK34" s="936"/>
      <c r="AL34" s="937"/>
      <c r="AM34" s="936"/>
      <c r="AN34" s="937"/>
      <c r="AO34" s="936"/>
      <c r="AP34" s="937"/>
      <c r="AQ34" s="936"/>
      <c r="AR34" s="937"/>
      <c r="AS34" s="936"/>
      <c r="AT34" s="937"/>
      <c r="AU34" s="936"/>
      <c r="AV34" s="937"/>
      <c r="AW34" s="936"/>
      <c r="AX34" s="937"/>
      <c r="AY34" s="936"/>
      <c r="AZ34" s="937"/>
      <c r="BA34" s="834"/>
      <c r="BB34" s="938"/>
      <c r="BC34" s="938"/>
      <c r="BD34" s="835"/>
    </row>
    <row r="35" spans="1:56">
      <c r="A35" s="834"/>
      <c r="B35" s="835"/>
      <c r="C35" s="939"/>
      <c r="D35" s="940"/>
      <c r="E35" s="855"/>
      <c r="F35" s="941"/>
      <c r="G35" s="940"/>
      <c r="H35" s="941"/>
      <c r="I35" s="940"/>
      <c r="J35" s="941"/>
      <c r="K35" s="940"/>
      <c r="L35" s="941"/>
      <c r="M35" s="940"/>
      <c r="N35" s="941"/>
      <c r="O35" s="940"/>
      <c r="P35" s="941"/>
      <c r="Q35" s="940"/>
      <c r="R35" s="941"/>
      <c r="S35" s="940"/>
      <c r="T35" s="941"/>
      <c r="U35" s="940"/>
      <c r="V35" s="941"/>
      <c r="W35" s="940"/>
      <c r="X35" s="834"/>
      <c r="Y35" s="938"/>
      <c r="Z35" s="938"/>
      <c r="AA35" s="835"/>
      <c r="AB35" s="788"/>
      <c r="AC35" s="789"/>
      <c r="AD35" s="834"/>
      <c r="AE35" s="835"/>
      <c r="AF35" s="939"/>
      <c r="AG35" s="940"/>
      <c r="AH35" s="855"/>
      <c r="AI35" s="941"/>
      <c r="AJ35" s="940"/>
      <c r="AK35" s="941"/>
      <c r="AL35" s="940"/>
      <c r="AM35" s="941"/>
      <c r="AN35" s="940"/>
      <c r="AO35" s="941"/>
      <c r="AP35" s="940"/>
      <c r="AQ35" s="941"/>
      <c r="AR35" s="940"/>
      <c r="AS35" s="941"/>
      <c r="AT35" s="940"/>
      <c r="AU35" s="941"/>
      <c r="AV35" s="940"/>
      <c r="AW35" s="941"/>
      <c r="AX35" s="940"/>
      <c r="AY35" s="941"/>
      <c r="AZ35" s="940"/>
      <c r="BA35" s="834"/>
      <c r="BB35" s="938"/>
      <c r="BC35" s="938"/>
      <c r="BD35" s="835"/>
    </row>
    <row r="36" spans="1:56">
      <c r="A36" s="834"/>
      <c r="B36" s="835"/>
      <c r="C36" s="942"/>
      <c r="D36" s="873"/>
      <c r="E36" s="826"/>
      <c r="F36" s="842"/>
      <c r="G36" s="943"/>
      <c r="H36" s="842"/>
      <c r="I36" s="943"/>
      <c r="J36" s="842"/>
      <c r="K36" s="943"/>
      <c r="L36" s="842"/>
      <c r="M36" s="943"/>
      <c r="N36" s="842"/>
      <c r="O36" s="943"/>
      <c r="P36" s="842"/>
      <c r="Q36" s="943"/>
      <c r="R36" s="842"/>
      <c r="S36" s="943"/>
      <c r="T36" s="842"/>
      <c r="U36" s="943"/>
      <c r="V36" s="842"/>
      <c r="W36" s="943"/>
      <c r="X36" s="834"/>
      <c r="Y36" s="938"/>
      <c r="Z36" s="938"/>
      <c r="AA36" s="835"/>
      <c r="AB36" s="788"/>
      <c r="AC36" s="789"/>
      <c r="AD36" s="834"/>
      <c r="AE36" s="835"/>
      <c r="AF36" s="942"/>
      <c r="AG36" s="873"/>
      <c r="AH36" s="826"/>
      <c r="AI36" s="842"/>
      <c r="AJ36" s="943"/>
      <c r="AK36" s="842"/>
      <c r="AL36" s="943"/>
      <c r="AM36" s="842"/>
      <c r="AN36" s="943"/>
      <c r="AO36" s="842"/>
      <c r="AP36" s="943"/>
      <c r="AQ36" s="842"/>
      <c r="AR36" s="943"/>
      <c r="AS36" s="842"/>
      <c r="AT36" s="943"/>
      <c r="AU36" s="842"/>
      <c r="AV36" s="943"/>
      <c r="AW36" s="842"/>
      <c r="AX36" s="943"/>
      <c r="AY36" s="842"/>
      <c r="AZ36" s="943"/>
      <c r="BA36" s="834"/>
      <c r="BB36" s="938"/>
      <c r="BC36" s="938"/>
      <c r="BD36" s="835"/>
    </row>
    <row r="37" spans="1:56" ht="13.5" thickBot="1">
      <c r="A37" s="841"/>
      <c r="B37" s="922"/>
      <c r="C37" s="944"/>
      <c r="D37" s="871"/>
      <c r="E37" s="920"/>
      <c r="F37" s="870"/>
      <c r="G37" s="871"/>
      <c r="H37" s="870"/>
      <c r="I37" s="871"/>
      <c r="J37" s="870"/>
      <c r="K37" s="871"/>
      <c r="L37" s="870"/>
      <c r="M37" s="871"/>
      <c r="N37" s="870"/>
      <c r="O37" s="871"/>
      <c r="P37" s="870"/>
      <c r="Q37" s="871"/>
      <c r="R37" s="870"/>
      <c r="S37" s="871"/>
      <c r="T37" s="870"/>
      <c r="U37" s="871"/>
      <c r="V37" s="870"/>
      <c r="W37" s="871"/>
      <c r="X37" s="841"/>
      <c r="Y37" s="945"/>
      <c r="Z37" s="945"/>
      <c r="AA37" s="922"/>
      <c r="AB37" s="788"/>
      <c r="AC37" s="789"/>
      <c r="AD37" s="841"/>
      <c r="AE37" s="922"/>
      <c r="AF37" s="944"/>
      <c r="AG37" s="871"/>
      <c r="AH37" s="920"/>
      <c r="AI37" s="870"/>
      <c r="AJ37" s="871"/>
      <c r="AK37" s="870"/>
      <c r="AL37" s="871"/>
      <c r="AM37" s="870"/>
      <c r="AN37" s="871"/>
      <c r="AO37" s="870"/>
      <c r="AP37" s="871"/>
      <c r="AQ37" s="870"/>
      <c r="AR37" s="871"/>
      <c r="AS37" s="870"/>
      <c r="AT37" s="871"/>
      <c r="AU37" s="870"/>
      <c r="AV37" s="871"/>
      <c r="AW37" s="870"/>
      <c r="AX37" s="871"/>
      <c r="AY37" s="870"/>
      <c r="AZ37" s="871"/>
      <c r="BA37" s="841"/>
      <c r="BB37" s="945"/>
      <c r="BC37" s="945"/>
      <c r="BD37" s="922"/>
    </row>
    <row r="38" spans="1:56" s="889" customFormat="1" ht="12" thickBot="1">
      <c r="A38" s="786" t="s">
        <v>204</v>
      </c>
      <c r="C38" s="786"/>
      <c r="U38" s="896" t="s">
        <v>205</v>
      </c>
      <c r="V38" s="897">
        <v>1</v>
      </c>
      <c r="W38" s="897"/>
      <c r="AB38" s="899"/>
      <c r="AD38" s="786" t="s">
        <v>204</v>
      </c>
      <c r="AF38" s="786"/>
      <c r="AV38" s="896" t="s">
        <v>205</v>
      </c>
      <c r="AW38" s="897" t="s">
        <v>206</v>
      </c>
      <c r="AX38" s="897"/>
      <c r="AY38" s="897" t="s">
        <v>207</v>
      </c>
      <c r="AZ38" s="897"/>
    </row>
    <row r="39" spans="1:56" ht="9" customHeight="1">
      <c r="A39" s="836" t="s">
        <v>208</v>
      </c>
      <c r="B39" s="900"/>
      <c r="C39" s="901"/>
      <c r="D39" s="900"/>
      <c r="E39" s="900"/>
      <c r="F39" s="900"/>
      <c r="G39" s="900"/>
      <c r="H39" s="900"/>
      <c r="I39" s="900"/>
      <c r="J39" s="900"/>
      <c r="K39" s="900"/>
      <c r="L39" s="900"/>
      <c r="M39" s="900"/>
      <c r="N39" s="900"/>
      <c r="O39" s="900"/>
      <c r="P39" s="900"/>
      <c r="Q39" s="900"/>
      <c r="R39" s="900"/>
      <c r="S39" s="900"/>
      <c r="T39" s="900"/>
      <c r="U39" s="888"/>
      <c r="V39" s="900"/>
      <c r="W39" s="888"/>
      <c r="X39" s="1277" t="s">
        <v>209</v>
      </c>
      <c r="Y39" s="1278"/>
      <c r="Z39" s="1278"/>
      <c r="AA39" s="1279"/>
      <c r="AB39" s="788"/>
      <c r="AD39" s="836" t="s">
        <v>208</v>
      </c>
      <c r="AE39" s="900"/>
      <c r="AF39" s="901"/>
      <c r="AG39" s="900"/>
      <c r="AH39" s="900"/>
      <c r="AI39" s="900"/>
      <c r="AJ39" s="900"/>
      <c r="AK39" s="900"/>
      <c r="AL39" s="900"/>
      <c r="AM39" s="900"/>
      <c r="AN39" s="900"/>
      <c r="AO39" s="900"/>
      <c r="AP39" s="900"/>
      <c r="AQ39" s="900"/>
      <c r="AR39" s="900"/>
      <c r="AS39" s="900"/>
      <c r="AT39" s="900"/>
      <c r="AU39" s="900"/>
      <c r="AV39" s="900"/>
      <c r="AW39" s="946"/>
      <c r="AX39" s="888"/>
      <c r="AY39" s="900"/>
      <c r="AZ39" s="888"/>
      <c r="BA39" s="1277" t="s">
        <v>209</v>
      </c>
      <c r="BB39" s="1278"/>
      <c r="BC39" s="1278"/>
      <c r="BD39" s="1279"/>
    </row>
    <row r="40" spans="1:56" ht="10.5" customHeight="1">
      <c r="A40" s="903"/>
      <c r="B40" s="904"/>
      <c r="C40" s="905"/>
      <c r="D40" s="904"/>
      <c r="E40" s="904"/>
      <c r="F40" s="904"/>
      <c r="G40" s="904"/>
      <c r="H40" s="904"/>
      <c r="I40" s="904"/>
      <c r="J40" s="904"/>
      <c r="K40" s="904"/>
      <c r="L40" s="904"/>
      <c r="M40" s="904"/>
      <c r="N40" s="904"/>
      <c r="O40" s="904"/>
      <c r="P40" s="904"/>
      <c r="Q40" s="904"/>
      <c r="R40" s="904"/>
      <c r="S40" s="904"/>
      <c r="T40" s="904"/>
      <c r="U40" s="906"/>
      <c r="V40" s="904"/>
      <c r="W40" s="906"/>
      <c r="X40" s="1280"/>
      <c r="Y40" s="1281"/>
      <c r="Z40" s="1281"/>
      <c r="AA40" s="1282"/>
      <c r="AB40" s="788"/>
      <c r="AD40" s="903"/>
      <c r="AE40" s="904"/>
      <c r="AF40" s="905"/>
      <c r="AG40" s="904"/>
      <c r="AH40" s="904"/>
      <c r="AI40" s="904"/>
      <c r="AJ40" s="904"/>
      <c r="AK40" s="904"/>
      <c r="AL40" s="904"/>
      <c r="AM40" s="904"/>
      <c r="AN40" s="904"/>
      <c r="AO40" s="904"/>
      <c r="AP40" s="904"/>
      <c r="AQ40" s="904"/>
      <c r="AR40" s="904"/>
      <c r="AS40" s="904"/>
      <c r="AT40" s="904"/>
      <c r="AU40" s="904"/>
      <c r="AV40" s="904"/>
      <c r="AW40" s="947"/>
      <c r="AX40" s="906"/>
      <c r="AY40" s="904"/>
      <c r="AZ40" s="906"/>
      <c r="BA40" s="1280"/>
      <c r="BB40" s="1281"/>
      <c r="BC40" s="1281"/>
      <c r="BD40" s="1282"/>
    </row>
    <row r="41" spans="1:56" ht="9" customHeight="1">
      <c r="A41" s="865" t="s">
        <v>208</v>
      </c>
      <c r="B41" s="789"/>
      <c r="C41" s="907"/>
      <c r="D41" s="789"/>
      <c r="E41" s="789"/>
      <c r="F41" s="789"/>
      <c r="G41" s="789"/>
      <c r="H41" s="789"/>
      <c r="I41" s="789"/>
      <c r="J41" s="789"/>
      <c r="K41" s="789"/>
      <c r="L41" s="789"/>
      <c r="M41" s="789"/>
      <c r="N41" s="789"/>
      <c r="O41" s="789"/>
      <c r="P41" s="789"/>
      <c r="Q41" s="789"/>
      <c r="R41" s="789"/>
      <c r="S41" s="789"/>
      <c r="T41" s="789"/>
      <c r="U41" s="872"/>
      <c r="V41" s="789"/>
      <c r="W41" s="872"/>
      <c r="X41" s="851"/>
      <c r="Y41" s="789"/>
      <c r="Z41" s="789"/>
      <c r="AA41" s="873"/>
      <c r="AB41" s="788"/>
      <c r="AD41" s="865" t="s">
        <v>208</v>
      </c>
      <c r="AE41" s="789"/>
      <c r="AF41" s="907"/>
      <c r="AG41" s="789"/>
      <c r="AH41" s="789"/>
      <c r="AI41" s="789"/>
      <c r="AJ41" s="789"/>
      <c r="AK41" s="789"/>
      <c r="AL41" s="789"/>
      <c r="AM41" s="789"/>
      <c r="AN41" s="789"/>
      <c r="AO41" s="789"/>
      <c r="AP41" s="789"/>
      <c r="AQ41" s="789"/>
      <c r="AR41" s="789"/>
      <c r="AS41" s="789"/>
      <c r="AT41" s="789"/>
      <c r="AU41" s="789"/>
      <c r="AV41" s="789"/>
      <c r="AW41" s="948"/>
      <c r="AX41" s="949"/>
      <c r="AY41" s="789"/>
      <c r="AZ41" s="872"/>
      <c r="BA41" s="851"/>
      <c r="BB41" s="789"/>
      <c r="BC41" s="789"/>
      <c r="BD41" s="873"/>
    </row>
    <row r="42" spans="1:56" ht="10.5" customHeight="1" thickBot="1">
      <c r="A42" s="908"/>
      <c r="B42" s="909"/>
      <c r="C42" s="910"/>
      <c r="D42" s="909"/>
      <c r="E42" s="909"/>
      <c r="F42" s="909"/>
      <c r="G42" s="909"/>
      <c r="H42" s="909"/>
      <c r="I42" s="909"/>
      <c r="J42" s="909"/>
      <c r="K42" s="909"/>
      <c r="L42" s="909"/>
      <c r="M42" s="909"/>
      <c r="N42" s="909"/>
      <c r="O42" s="909"/>
      <c r="P42" s="909"/>
      <c r="Q42" s="909"/>
      <c r="R42" s="909"/>
      <c r="S42" s="909"/>
      <c r="T42" s="909"/>
      <c r="U42" s="911"/>
      <c r="V42" s="909"/>
      <c r="W42" s="911"/>
      <c r="X42" s="909"/>
      <c r="Y42" s="909"/>
      <c r="Z42" s="909"/>
      <c r="AA42" s="912"/>
      <c r="AB42" s="788"/>
      <c r="AD42" s="908"/>
      <c r="AE42" s="909"/>
      <c r="AF42" s="910"/>
      <c r="AG42" s="909"/>
      <c r="AH42" s="909"/>
      <c r="AI42" s="909"/>
      <c r="AJ42" s="909"/>
      <c r="AK42" s="909"/>
      <c r="AL42" s="909"/>
      <c r="AM42" s="909"/>
      <c r="AN42" s="909"/>
      <c r="AO42" s="909"/>
      <c r="AP42" s="909"/>
      <c r="AQ42" s="909"/>
      <c r="AR42" s="909"/>
      <c r="AS42" s="909"/>
      <c r="AT42" s="909"/>
      <c r="AU42" s="909"/>
      <c r="AV42" s="909"/>
      <c r="AW42" s="950"/>
      <c r="AX42" s="911"/>
      <c r="AY42" s="909"/>
      <c r="AZ42" s="911"/>
      <c r="BA42" s="909"/>
      <c r="BB42" s="909"/>
      <c r="BC42" s="909"/>
      <c r="BD42" s="912"/>
    </row>
  </sheetData>
  <mergeCells count="14">
    <mergeCell ref="BA39:BD40"/>
    <mergeCell ref="X39:AA40"/>
    <mergeCell ref="BC2:BD5"/>
    <mergeCell ref="AO5:AT5"/>
    <mergeCell ref="AD2:AE2"/>
    <mergeCell ref="Z2:AA5"/>
    <mergeCell ref="AH2:AH5"/>
    <mergeCell ref="AO2:AT2"/>
    <mergeCell ref="BA2:BB2"/>
    <mergeCell ref="A2:B2"/>
    <mergeCell ref="E2:E5"/>
    <mergeCell ref="L2:Q2"/>
    <mergeCell ref="X2:Y2"/>
    <mergeCell ref="L5:Q5"/>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48" t="s">
        <v>76</v>
      </c>
      <c r="B1" s="1348"/>
      <c r="C1" s="1348"/>
      <c r="D1" s="1348"/>
      <c r="E1" s="1348"/>
      <c r="F1" s="1348"/>
      <c r="G1" s="1348"/>
      <c r="H1" s="1348"/>
      <c r="I1" s="1348"/>
      <c r="J1" s="1348"/>
      <c r="K1" s="1348"/>
      <c r="L1" s="1348"/>
      <c r="M1" s="1348"/>
      <c r="N1" s="1348"/>
      <c r="O1" s="1348"/>
      <c r="P1" s="1348"/>
      <c r="Q1" s="1348"/>
      <c r="R1" s="1348"/>
      <c r="S1" s="1348"/>
      <c r="T1" s="1348"/>
      <c r="U1" s="1348"/>
      <c r="V1" s="1348"/>
      <c r="W1" s="1348"/>
    </row>
    <row r="2" spans="1:26" s="14" customFormat="1" ht="12.6" customHeight="1">
      <c r="A2" s="1350" t="s">
        <v>44</v>
      </c>
      <c r="B2" s="1351"/>
      <c r="C2" s="1351"/>
      <c r="D2" s="1351"/>
      <c r="E2" s="1351"/>
      <c r="F2" s="1351"/>
      <c r="G2" s="1351"/>
      <c r="H2" s="1351"/>
      <c r="I2" s="1351"/>
      <c r="J2" s="1351"/>
      <c r="K2" s="1351"/>
      <c r="L2" s="1351"/>
      <c r="M2" s="1351"/>
      <c r="N2" s="1351"/>
      <c r="O2" s="1351"/>
      <c r="P2" s="1351"/>
      <c r="Q2" s="1351"/>
      <c r="R2" s="1351"/>
      <c r="S2" s="1351"/>
      <c r="T2" s="1351"/>
      <c r="U2" s="1351"/>
      <c r="V2" s="1351"/>
      <c r="W2" s="1352"/>
      <c r="X2" s="15"/>
      <c r="Y2" s="15"/>
      <c r="Z2" s="15"/>
    </row>
    <row r="3" spans="1:26" s="14" customFormat="1" ht="26.25">
      <c r="A3" s="1353"/>
      <c r="B3" s="1354"/>
      <c r="C3" s="1354"/>
      <c r="D3" s="1354"/>
      <c r="E3" s="1354"/>
      <c r="F3" s="1354"/>
      <c r="G3" s="1354"/>
      <c r="H3" s="1354"/>
      <c r="I3" s="1354"/>
      <c r="J3" s="1354"/>
      <c r="K3" s="1354"/>
      <c r="L3" s="1354"/>
      <c r="M3" s="1354"/>
      <c r="N3" s="1354"/>
      <c r="O3" s="1354"/>
      <c r="P3" s="1354"/>
      <c r="Q3" s="1354"/>
      <c r="R3" s="1354"/>
      <c r="S3" s="1354"/>
      <c r="T3" s="1354"/>
      <c r="U3" s="1354"/>
      <c r="V3" s="1354"/>
      <c r="W3" s="1355"/>
    </row>
    <row r="4" spans="1:26" s="14" customFormat="1" ht="18" hidden="1">
      <c r="A4" s="1349"/>
      <c r="B4" s="1349"/>
      <c r="C4" s="1349"/>
      <c r="D4" s="1349"/>
      <c r="E4" s="1349"/>
      <c r="F4" s="1349"/>
      <c r="G4" s="1349"/>
      <c r="H4" s="1349"/>
      <c r="I4" s="1349"/>
      <c r="J4" s="1349"/>
      <c r="K4" s="1349"/>
      <c r="L4" s="1349"/>
      <c r="M4" s="1349"/>
      <c r="N4" s="1349"/>
      <c r="O4" s="1349"/>
      <c r="P4" s="1349"/>
      <c r="Q4" s="1349"/>
      <c r="R4" s="1349"/>
      <c r="S4" s="1349"/>
      <c r="T4" s="1349"/>
      <c r="U4" s="1349"/>
      <c r="V4" s="1349"/>
      <c r="W4" s="1349"/>
    </row>
    <row r="5" spans="1:26" ht="6" customHeight="1">
      <c r="A5" s="18"/>
      <c r="B5" s="18"/>
      <c r="C5" s="18"/>
      <c r="D5" s="18"/>
      <c r="E5" s="18"/>
      <c r="F5" s="1347"/>
      <c r="G5" s="1347"/>
      <c r="H5" s="1347"/>
      <c r="I5" s="1347"/>
      <c r="J5" s="1347"/>
      <c r="K5" s="1347"/>
      <c r="L5" s="1347"/>
      <c r="M5" s="1347"/>
      <c r="N5" s="1347"/>
      <c r="O5" s="43"/>
      <c r="P5" s="43"/>
      <c r="Q5" s="184"/>
      <c r="R5" s="184"/>
      <c r="S5" s="184"/>
      <c r="T5" s="184"/>
      <c r="U5" s="184"/>
      <c r="V5" s="184"/>
      <c r="W5" s="43"/>
    </row>
    <row r="6" spans="1:26" s="75" customFormat="1" ht="13.5" hidden="1" thickBot="1">
      <c r="A6" s="1318"/>
      <c r="B6" s="1318"/>
      <c r="C6" s="1318"/>
      <c r="D6" s="185"/>
      <c r="E6" s="185"/>
      <c r="F6" s="1326"/>
      <c r="G6" s="1326"/>
      <c r="H6" s="1327"/>
      <c r="I6" s="1327"/>
      <c r="J6" s="1319"/>
      <c r="K6" s="1319"/>
      <c r="L6" s="1319"/>
      <c r="M6" s="74"/>
      <c r="N6" s="1343"/>
      <c r="O6" s="1343"/>
      <c r="P6" s="1343"/>
      <c r="Q6" s="1326"/>
      <c r="R6" s="1326"/>
      <c r="S6" s="1326"/>
      <c r="T6" s="1326"/>
      <c r="U6" s="1326"/>
      <c r="V6" s="1326"/>
      <c r="W6" s="1326"/>
    </row>
    <row r="7" spans="1:26" s="20" customFormat="1" ht="12.75" customHeight="1">
      <c r="A7" s="1324" t="s">
        <v>2</v>
      </c>
      <c r="B7" s="1324"/>
      <c r="C7" s="1324"/>
      <c r="D7" s="1324"/>
      <c r="E7" s="1324"/>
      <c r="F7" s="1324"/>
      <c r="G7" s="1375" t="s">
        <v>0</v>
      </c>
      <c r="H7" s="1376"/>
      <c r="I7" s="1375" t="s">
        <v>46</v>
      </c>
      <c r="J7" s="1376"/>
      <c r="K7" s="502"/>
      <c r="L7" s="1375" t="s">
        <v>47</v>
      </c>
      <c r="M7" s="1376"/>
      <c r="N7" s="503"/>
      <c r="O7" s="1375" t="s">
        <v>26</v>
      </c>
      <c r="P7" s="1376"/>
      <c r="Q7" s="503"/>
      <c r="R7" s="503"/>
      <c r="S7" s="503"/>
      <c r="T7" s="503"/>
      <c r="U7" s="503"/>
      <c r="V7" s="503"/>
      <c r="W7" s="502" t="s">
        <v>27</v>
      </c>
    </row>
    <row r="8" spans="1:26" s="20" customFormat="1" ht="12.75" customHeight="1">
      <c r="A8" s="1325"/>
      <c r="B8" s="1325"/>
      <c r="C8" s="1325"/>
      <c r="D8" s="1325"/>
      <c r="E8" s="1325"/>
      <c r="F8" s="1325"/>
      <c r="G8" s="1378"/>
      <c r="H8" s="1379"/>
      <c r="I8" s="1380"/>
      <c r="J8" s="1381"/>
      <c r="K8" s="504"/>
      <c r="L8" s="1380"/>
      <c r="M8" s="1381"/>
      <c r="N8" s="505"/>
      <c r="O8" s="1380"/>
      <c r="P8" s="1381"/>
      <c r="Q8" s="505"/>
      <c r="R8" s="505"/>
      <c r="S8" s="505"/>
      <c r="T8" s="505"/>
      <c r="U8" s="505"/>
      <c r="V8" s="505"/>
      <c r="W8" s="506"/>
    </row>
    <row r="9" spans="1:26" ht="18">
      <c r="A9" s="18"/>
      <c r="B9" s="343"/>
      <c r="C9" s="344"/>
      <c r="D9" s="345"/>
      <c r="E9" s="343"/>
      <c r="F9" s="343"/>
      <c r="G9" s="343"/>
      <c r="H9" s="343"/>
      <c r="I9" s="343"/>
      <c r="J9" s="343"/>
      <c r="K9" s="343"/>
      <c r="L9" s="343"/>
      <c r="M9" s="343"/>
      <c r="N9" s="343"/>
      <c r="O9" s="343"/>
      <c r="P9" s="343"/>
      <c r="Q9" s="343"/>
      <c r="R9" s="343"/>
      <c r="S9" s="343"/>
      <c r="T9" s="343"/>
      <c r="U9" s="343"/>
      <c r="V9" s="343"/>
      <c r="W9" s="43"/>
    </row>
    <row r="10" spans="1:26" s="239" customFormat="1" ht="22.5">
      <c r="A10" s="278"/>
      <c r="B10" s="280" t="s">
        <v>4</v>
      </c>
      <c r="C10" s="279" t="s">
        <v>5</v>
      </c>
      <c r="D10" s="276"/>
      <c r="E10" s="1377" t="s">
        <v>3</v>
      </c>
      <c r="F10" s="1377"/>
      <c r="G10" s="1377"/>
      <c r="H10" s="275" t="s">
        <v>19</v>
      </c>
      <c r="I10" s="277"/>
      <c r="J10" s="277"/>
      <c r="K10" s="277"/>
      <c r="L10" s="275"/>
      <c r="M10" s="275"/>
      <c r="N10" s="275"/>
      <c r="O10" s="275"/>
      <c r="P10" s="275"/>
      <c r="Q10" s="275"/>
      <c r="R10" s="275"/>
      <c r="S10" s="275"/>
      <c r="T10" s="275"/>
      <c r="U10" s="275"/>
      <c r="V10" s="275"/>
      <c r="W10" s="275"/>
    </row>
    <row r="11" spans="1:26" s="19" customFormat="1" ht="12" customHeight="1">
      <c r="A11" s="1362" t="s">
        <v>11</v>
      </c>
      <c r="B11" s="1332">
        <v>1</v>
      </c>
      <c r="C11" s="1334">
        <v>1</v>
      </c>
      <c r="D11" s="1336"/>
      <c r="E11" s="1322"/>
      <c r="F11" s="1337"/>
      <c r="G11" s="1337"/>
      <c r="H11" s="1346"/>
      <c r="I11" s="37"/>
      <c r="J11" s="37"/>
      <c r="K11" s="66"/>
      <c r="L11" s="88"/>
      <c r="M11" s="27"/>
      <c r="N11" s="66"/>
      <c r="O11" s="88"/>
      <c r="P11" s="27"/>
      <c r="Q11" s="66"/>
      <c r="R11" s="51"/>
      <c r="S11" s="51"/>
      <c r="T11" s="51"/>
      <c r="U11" s="51"/>
      <c r="V11" s="51"/>
      <c r="W11" s="27"/>
    </row>
    <row r="12" spans="1:26" ht="12" customHeight="1">
      <c r="A12" s="1362"/>
      <c r="B12" s="1333"/>
      <c r="C12" s="1335"/>
      <c r="D12" s="1336"/>
      <c r="E12" s="1323"/>
      <c r="F12" s="1338"/>
      <c r="G12" s="1338"/>
      <c r="H12" s="1329"/>
      <c r="J12" s="1340"/>
      <c r="K12" s="1340"/>
      <c r="L12" s="366"/>
      <c r="M12" s="374"/>
      <c r="N12" s="401"/>
      <c r="O12" s="401"/>
      <c r="P12" s="376"/>
      <c r="Q12" s="65"/>
      <c r="R12" s="52"/>
      <c r="S12" s="53"/>
      <c r="T12" s="53"/>
      <c r="U12" s="53"/>
      <c r="V12" s="53"/>
      <c r="W12" s="21"/>
      <c r="X12" s="20"/>
    </row>
    <row r="13" spans="1:26" ht="12" customHeight="1">
      <c r="A13" s="1362"/>
      <c r="B13" s="1332"/>
      <c r="C13" s="1334">
        <v>2</v>
      </c>
      <c r="D13" s="1336"/>
      <c r="E13" s="1322"/>
      <c r="F13" s="1337"/>
      <c r="G13" s="1337"/>
      <c r="H13" s="1330"/>
      <c r="J13" s="1342"/>
      <c r="K13" s="1342"/>
      <c r="L13" s="366"/>
      <c r="M13" s="374"/>
      <c r="N13" s="401"/>
      <c r="O13" s="401"/>
      <c r="P13" s="372"/>
      <c r="Q13" s="67"/>
      <c r="R13" s="52"/>
      <c r="S13" s="54"/>
      <c r="T13" s="54"/>
      <c r="U13" s="54"/>
      <c r="V13" s="54"/>
      <c r="W13" s="21"/>
      <c r="X13" s="20"/>
    </row>
    <row r="14" spans="1:26" ht="12" customHeight="1">
      <c r="A14" s="1362"/>
      <c r="B14" s="1333"/>
      <c r="C14" s="1335">
        <v>2</v>
      </c>
      <c r="D14" s="1336"/>
      <c r="E14" s="1323"/>
      <c r="F14" s="1338"/>
      <c r="G14" s="1338"/>
      <c r="H14" s="1331"/>
      <c r="I14" s="94"/>
      <c r="J14" s="1320"/>
      <c r="K14" s="378"/>
      <c r="L14" s="1339"/>
      <c r="M14" s="1340"/>
      <c r="N14" s="1344"/>
      <c r="O14" s="379"/>
      <c r="P14" s="374"/>
      <c r="Q14" s="67"/>
      <c r="R14" s="52"/>
      <c r="S14" s="54"/>
      <c r="T14" s="54"/>
      <c r="U14" s="54"/>
      <c r="V14" s="54"/>
      <c r="W14" s="21"/>
      <c r="X14" s="20"/>
    </row>
    <row r="15" spans="1:26" ht="12" customHeight="1">
      <c r="A15" s="1362"/>
      <c r="B15" s="1332"/>
      <c r="C15" s="1334">
        <v>3</v>
      </c>
      <c r="D15" s="1336"/>
      <c r="E15" s="1322"/>
      <c r="F15" s="1337"/>
      <c r="G15" s="1337"/>
      <c r="H15" s="1328"/>
      <c r="I15" s="48"/>
      <c r="J15" s="1321"/>
      <c r="K15" s="274"/>
      <c r="L15" s="1341"/>
      <c r="M15" s="1342"/>
      <c r="N15" s="1345"/>
      <c r="O15" s="379"/>
      <c r="P15" s="376"/>
      <c r="Q15" s="67"/>
      <c r="R15" s="52"/>
      <c r="S15" s="54"/>
      <c r="T15" s="54"/>
      <c r="U15" s="54"/>
      <c r="V15" s="54"/>
      <c r="W15" s="21"/>
      <c r="X15" s="20"/>
    </row>
    <row r="16" spans="1:26" ht="12" customHeight="1">
      <c r="A16" s="1362"/>
      <c r="B16" s="1333"/>
      <c r="C16" s="1335">
        <v>3</v>
      </c>
      <c r="D16" s="1336"/>
      <c r="E16" s="1323"/>
      <c r="F16" s="1338"/>
      <c r="G16" s="1338"/>
      <c r="H16" s="1329"/>
      <c r="J16" s="1340"/>
      <c r="K16" s="1340"/>
      <c r="L16" s="380"/>
      <c r="M16" s="1320"/>
      <c r="N16" s="381"/>
      <c r="O16" s="382"/>
      <c r="P16" s="376"/>
      <c r="Q16" s="67"/>
      <c r="R16" s="52"/>
      <c r="S16" s="54"/>
      <c r="T16" s="54"/>
      <c r="U16" s="54"/>
      <c r="V16" s="54"/>
      <c r="W16" s="21"/>
      <c r="X16" s="20"/>
    </row>
    <row r="17" spans="1:24" ht="12" customHeight="1">
      <c r="A17" s="1362"/>
      <c r="B17" s="1332"/>
      <c r="C17" s="1334">
        <v>4</v>
      </c>
      <c r="D17" s="1336"/>
      <c r="E17" s="1322"/>
      <c r="F17" s="1337"/>
      <c r="G17" s="1337"/>
      <c r="H17" s="1330"/>
      <c r="J17" s="1342"/>
      <c r="K17" s="1342"/>
      <c r="L17" s="370"/>
      <c r="M17" s="1321"/>
      <c r="N17" s="383"/>
      <c r="O17" s="382"/>
      <c r="P17" s="374"/>
      <c r="Q17" s="67"/>
      <c r="R17" s="52"/>
      <c r="S17" s="54"/>
      <c r="T17" s="54"/>
      <c r="U17" s="54"/>
      <c r="V17" s="54"/>
      <c r="W17" s="21"/>
      <c r="X17" s="20"/>
    </row>
    <row r="18" spans="1:24" ht="12" customHeight="1">
      <c r="A18" s="1362"/>
      <c r="B18" s="1333"/>
      <c r="C18" s="1335">
        <v>4</v>
      </c>
      <c r="D18" s="1336"/>
      <c r="E18" s="1323"/>
      <c r="F18" s="1338"/>
      <c r="G18" s="1338"/>
      <c r="H18" s="1331"/>
      <c r="I18" s="94"/>
      <c r="J18" s="1320"/>
      <c r="K18" s="378"/>
      <c r="L18" s="274"/>
      <c r="M18" s="374"/>
      <c r="N18" s="384"/>
      <c r="O18" s="1384"/>
      <c r="P18" s="1344"/>
      <c r="Q18" s="67"/>
      <c r="R18" s="56"/>
      <c r="S18" s="55"/>
      <c r="T18" s="55"/>
      <c r="U18" s="55"/>
      <c r="V18" s="55"/>
      <c r="W18" s="21"/>
      <c r="X18" s="20"/>
    </row>
    <row r="19" spans="1:24" ht="12" customHeight="1">
      <c r="A19" s="1362"/>
      <c r="B19" s="1332"/>
      <c r="C19" s="1334">
        <v>5</v>
      </c>
      <c r="D19" s="1336"/>
      <c r="E19" s="1322"/>
      <c r="F19" s="1337"/>
      <c r="G19" s="1337"/>
      <c r="H19" s="1328"/>
      <c r="I19" s="48"/>
      <c r="J19" s="1321"/>
      <c r="K19" s="274"/>
      <c r="L19" s="274"/>
      <c r="M19" s="376"/>
      <c r="N19" s="386"/>
      <c r="O19" s="1385"/>
      <c r="P19" s="1345"/>
      <c r="Q19" s="84"/>
      <c r="R19" s="57"/>
      <c r="S19" s="57"/>
      <c r="T19" s="57"/>
      <c r="U19" s="57"/>
      <c r="V19" s="57"/>
      <c r="W19" s="47" t="s">
        <v>12</v>
      </c>
      <c r="X19" s="20"/>
    </row>
    <row r="20" spans="1:24" ht="12" customHeight="1">
      <c r="A20" s="1362"/>
      <c r="B20" s="1333"/>
      <c r="C20" s="1335">
        <v>5</v>
      </c>
      <c r="D20" s="1336"/>
      <c r="E20" s="1323"/>
      <c r="F20" s="1338"/>
      <c r="G20" s="1338"/>
      <c r="H20" s="1329"/>
      <c r="J20" s="1340"/>
      <c r="K20" s="1340"/>
      <c r="L20" s="366"/>
      <c r="M20" s="376"/>
      <c r="N20" s="386"/>
      <c r="O20" s="387"/>
      <c r="P20" s="1320"/>
      <c r="Q20" s="1356"/>
      <c r="R20" s="58"/>
      <c r="S20" s="59"/>
      <c r="T20" s="59"/>
      <c r="U20" s="59"/>
      <c r="V20" s="59"/>
      <c r="W20" s="47"/>
      <c r="X20" s="20"/>
    </row>
    <row r="21" spans="1:24" ht="12" customHeight="1">
      <c r="A21" s="1362"/>
      <c r="B21" s="1332"/>
      <c r="C21" s="1334">
        <v>6</v>
      </c>
      <c r="D21" s="1336"/>
      <c r="E21" s="1322"/>
      <c r="F21" s="1337"/>
      <c r="G21" s="1337"/>
      <c r="H21" s="1330"/>
      <c r="J21" s="1342"/>
      <c r="K21" s="1342"/>
      <c r="L21" s="366"/>
      <c r="M21" s="376"/>
      <c r="N21" s="384"/>
      <c r="O21" s="388"/>
      <c r="P21" s="1321"/>
      <c r="Q21" s="1357"/>
      <c r="R21" s="58"/>
      <c r="S21" s="59"/>
      <c r="T21" s="59"/>
      <c r="U21" s="59"/>
      <c r="V21" s="59"/>
      <c r="W21" s="21"/>
      <c r="X21" s="20"/>
    </row>
    <row r="22" spans="1:24" ht="12" customHeight="1">
      <c r="A22" s="1362"/>
      <c r="B22" s="1333"/>
      <c r="C22" s="1335">
        <v>6</v>
      </c>
      <c r="D22" s="1336"/>
      <c r="E22" s="1323"/>
      <c r="F22" s="1338"/>
      <c r="G22" s="1338"/>
      <c r="H22" s="1331"/>
      <c r="I22" s="94"/>
      <c r="J22" s="1320"/>
      <c r="K22" s="381"/>
      <c r="L22" s="1339"/>
      <c r="M22" s="1340"/>
      <c r="N22" s="1358"/>
      <c r="O22" s="385"/>
      <c r="P22" s="376"/>
      <c r="Q22" s="67"/>
      <c r="R22" s="52"/>
      <c r="S22" s="54"/>
      <c r="T22" s="54"/>
      <c r="U22" s="54"/>
      <c r="V22" s="54"/>
      <c r="W22" s="21"/>
      <c r="X22" s="20"/>
    </row>
    <row r="23" spans="1:24" ht="12" customHeight="1">
      <c r="A23" s="1362"/>
      <c r="B23" s="1332"/>
      <c r="C23" s="1334">
        <v>7</v>
      </c>
      <c r="D23" s="1336"/>
      <c r="E23" s="1322"/>
      <c r="F23" s="1337"/>
      <c r="G23" s="1337"/>
      <c r="H23" s="1328"/>
      <c r="I23" s="48"/>
      <c r="J23" s="1321"/>
      <c r="K23" s="383"/>
      <c r="L23" s="1341"/>
      <c r="M23" s="1342"/>
      <c r="N23" s="1359"/>
      <c r="O23" s="385"/>
      <c r="P23" s="376"/>
      <c r="Q23" s="67"/>
      <c r="R23" s="52"/>
      <c r="S23" s="54"/>
      <c r="T23" s="54"/>
      <c r="U23" s="54"/>
      <c r="V23" s="54"/>
      <c r="W23" s="47"/>
      <c r="X23" s="20"/>
    </row>
    <row r="24" spans="1:24" ht="12" customHeight="1">
      <c r="A24" s="1362"/>
      <c r="B24" s="1333"/>
      <c r="C24" s="1335">
        <v>7</v>
      </c>
      <c r="D24" s="1336"/>
      <c r="E24" s="1323"/>
      <c r="F24" s="1338"/>
      <c r="G24" s="1338"/>
      <c r="H24" s="1329"/>
      <c r="J24" s="1340"/>
      <c r="K24" s="1340"/>
      <c r="L24" s="389"/>
      <c r="M24" s="1320"/>
      <c r="N24" s="378"/>
      <c r="O24" s="274"/>
      <c r="P24" s="376"/>
      <c r="Q24" s="67"/>
      <c r="R24" s="52"/>
      <c r="S24" s="54"/>
      <c r="T24" s="54"/>
      <c r="U24" s="54"/>
      <c r="V24" s="54"/>
      <c r="W24" s="47"/>
      <c r="X24" s="20"/>
    </row>
    <row r="25" spans="1:24" ht="12" customHeight="1">
      <c r="A25" s="1362"/>
      <c r="B25" s="1364" t="s">
        <v>217</v>
      </c>
      <c r="C25" s="1334">
        <v>8</v>
      </c>
      <c r="D25" s="1336"/>
      <c r="E25" s="1322"/>
      <c r="F25" s="1337"/>
      <c r="G25" s="1337"/>
      <c r="H25" s="1330"/>
      <c r="J25" s="1342"/>
      <c r="K25" s="1342"/>
      <c r="L25" s="370"/>
      <c r="M25" s="1321"/>
      <c r="N25" s="274"/>
      <c r="O25" s="274"/>
      <c r="P25" s="376"/>
      <c r="Q25" s="67"/>
      <c r="R25" s="52"/>
      <c r="S25" s="54"/>
      <c r="T25" s="54"/>
      <c r="U25" s="54"/>
      <c r="V25" s="54"/>
      <c r="W25" s="21"/>
      <c r="X25" s="20"/>
    </row>
    <row r="26" spans="1:24" ht="12" customHeight="1">
      <c r="A26" s="1363"/>
      <c r="B26" s="1333"/>
      <c r="C26" s="1335">
        <v>8</v>
      </c>
      <c r="D26" s="1336"/>
      <c r="E26" s="1323"/>
      <c r="F26" s="1338"/>
      <c r="G26" s="1338"/>
      <c r="H26" s="1331"/>
      <c r="I26" s="94"/>
      <c r="J26" s="1320"/>
      <c r="K26" s="378"/>
      <c r="L26" s="274"/>
      <c r="M26" s="376"/>
      <c r="N26" s="273"/>
      <c r="O26" s="273"/>
      <c r="P26" s="376"/>
      <c r="Q26" s="65"/>
      <c r="R26" s="52"/>
      <c r="S26" s="53"/>
      <c r="T26" s="53"/>
      <c r="U26" s="53"/>
      <c r="V26" s="53"/>
      <c r="W26" s="47"/>
      <c r="X26" s="20"/>
    </row>
    <row r="27" spans="1:24" ht="12" customHeight="1" thickBot="1">
      <c r="A27" s="29"/>
      <c r="B27" s="31"/>
      <c r="C27" s="89"/>
      <c r="D27" s="30"/>
      <c r="E27" s="62"/>
      <c r="F27" s="32"/>
      <c r="G27" s="32"/>
      <c r="H27" s="32"/>
      <c r="I27" s="26"/>
      <c r="J27" s="1360"/>
      <c r="K27" s="367"/>
      <c r="L27" s="367"/>
      <c r="M27" s="392"/>
      <c r="N27" s="393"/>
      <c r="O27" s="393"/>
      <c r="P27" s="368"/>
      <c r="Q27" s="49"/>
      <c r="R27" s="61"/>
      <c r="S27" s="60"/>
      <c r="T27" s="60"/>
      <c r="U27" s="60"/>
      <c r="V27" s="60"/>
      <c r="W27" s="85"/>
      <c r="X27" s="20"/>
    </row>
    <row r="28" spans="1:24" s="19" customFormat="1" ht="12" customHeight="1" thickTop="1">
      <c r="A28" s="1361" t="s">
        <v>13</v>
      </c>
      <c r="B28" s="1332">
        <v>2</v>
      </c>
      <c r="C28" s="1334">
        <v>9</v>
      </c>
      <c r="D28" s="1336"/>
      <c r="E28" s="1322"/>
      <c r="F28" s="1337"/>
      <c r="G28" s="1337"/>
      <c r="H28" s="1328"/>
      <c r="I28" s="369"/>
      <c r="J28" s="369"/>
      <c r="K28" s="371"/>
      <c r="L28" s="371"/>
      <c r="M28" s="372"/>
      <c r="N28" s="373"/>
      <c r="O28" s="373"/>
      <c r="P28" s="372"/>
      <c r="Q28" s="66"/>
      <c r="R28" s="51"/>
      <c r="S28" s="51"/>
      <c r="T28" s="51"/>
      <c r="U28" s="51"/>
      <c r="V28" s="51"/>
      <c r="W28" s="27"/>
    </row>
    <row r="29" spans="1:24" ht="12" customHeight="1">
      <c r="A29" s="1362"/>
      <c r="B29" s="1333"/>
      <c r="C29" s="1335"/>
      <c r="D29" s="1336"/>
      <c r="E29" s="1323"/>
      <c r="F29" s="1338"/>
      <c r="G29" s="1338"/>
      <c r="H29" s="1329"/>
      <c r="I29" s="10"/>
      <c r="J29" s="1340"/>
      <c r="K29" s="1340"/>
      <c r="L29" s="366"/>
      <c r="M29" s="374"/>
      <c r="N29" s="375"/>
      <c r="O29" s="375"/>
      <c r="P29" s="376"/>
      <c r="Q29" s="65"/>
      <c r="R29" s="52"/>
      <c r="S29" s="53"/>
      <c r="T29" s="53"/>
      <c r="U29" s="53"/>
      <c r="V29" s="53"/>
      <c r="W29" s="21"/>
      <c r="X29" s="20"/>
    </row>
    <row r="30" spans="1:24" ht="12" customHeight="1">
      <c r="A30" s="1362"/>
      <c r="B30" s="1332"/>
      <c r="C30" s="1334">
        <v>10</v>
      </c>
      <c r="D30" s="1336"/>
      <c r="E30" s="1322"/>
      <c r="F30" s="1337"/>
      <c r="G30" s="1337"/>
      <c r="H30" s="1330"/>
      <c r="I30" s="10"/>
      <c r="J30" s="1342"/>
      <c r="K30" s="1342"/>
      <c r="L30" s="366"/>
      <c r="M30" s="374"/>
      <c r="N30" s="375"/>
      <c r="O30" s="375"/>
      <c r="P30" s="374"/>
      <c r="Q30" s="67"/>
      <c r="R30" s="52"/>
      <c r="S30" s="54"/>
      <c r="T30" s="54"/>
      <c r="U30" s="54"/>
      <c r="V30" s="54"/>
      <c r="W30" s="21"/>
      <c r="X30" s="20"/>
    </row>
    <row r="31" spans="1:24" ht="12" customHeight="1">
      <c r="A31" s="1362"/>
      <c r="B31" s="1333"/>
      <c r="C31" s="1335"/>
      <c r="D31" s="1336"/>
      <c r="E31" s="1323"/>
      <c r="F31" s="1338"/>
      <c r="G31" s="1338"/>
      <c r="H31" s="1331"/>
      <c r="I31" s="377"/>
      <c r="J31" s="1320"/>
      <c r="K31" s="378"/>
      <c r="L31" s="1339"/>
      <c r="M31" s="1340"/>
      <c r="N31" s="1344"/>
      <c r="O31" s="379"/>
      <c r="P31" s="374"/>
      <c r="Q31" s="67"/>
      <c r="R31" s="52"/>
      <c r="S31" s="54"/>
      <c r="T31" s="54"/>
      <c r="U31" s="54"/>
      <c r="V31" s="54"/>
      <c r="W31" s="21"/>
      <c r="X31" s="20"/>
    </row>
    <row r="32" spans="1:24" ht="12" customHeight="1">
      <c r="A32" s="1362"/>
      <c r="B32" s="1332"/>
      <c r="C32" s="1334">
        <v>11</v>
      </c>
      <c r="D32" s="1336"/>
      <c r="E32" s="1322"/>
      <c r="F32" s="1337"/>
      <c r="G32" s="1337"/>
      <c r="H32" s="1328"/>
      <c r="I32" s="366"/>
      <c r="J32" s="1321"/>
      <c r="K32" s="274"/>
      <c r="L32" s="1341"/>
      <c r="M32" s="1342"/>
      <c r="N32" s="1345"/>
      <c r="O32" s="379"/>
      <c r="P32" s="376"/>
      <c r="Q32" s="67"/>
      <c r="R32" s="52"/>
      <c r="S32" s="54"/>
      <c r="T32" s="54"/>
      <c r="U32" s="54"/>
      <c r="V32" s="54"/>
      <c r="W32" s="21"/>
      <c r="X32" s="20"/>
    </row>
    <row r="33" spans="1:24" ht="12" customHeight="1">
      <c r="A33" s="1362"/>
      <c r="B33" s="1333"/>
      <c r="C33" s="1335">
        <v>11</v>
      </c>
      <c r="D33" s="1336"/>
      <c r="E33" s="1323"/>
      <c r="F33" s="1338"/>
      <c r="G33" s="1338"/>
      <c r="H33" s="1329"/>
      <c r="I33" s="10"/>
      <c r="J33" s="1340"/>
      <c r="K33" s="1340"/>
      <c r="L33" s="380"/>
      <c r="M33" s="1320"/>
      <c r="N33" s="381"/>
      <c r="O33" s="382"/>
      <c r="P33" s="376"/>
      <c r="Q33" s="67"/>
      <c r="R33" s="52"/>
      <c r="S33" s="54"/>
      <c r="T33" s="54"/>
      <c r="U33" s="54"/>
      <c r="V33" s="54"/>
      <c r="W33" s="21"/>
      <c r="X33" s="20"/>
    </row>
    <row r="34" spans="1:24" ht="12" customHeight="1">
      <c r="A34" s="1362"/>
      <c r="B34" s="1332"/>
      <c r="C34" s="1334">
        <v>12</v>
      </c>
      <c r="D34" s="1336"/>
      <c r="E34" s="1322"/>
      <c r="F34" s="1337"/>
      <c r="G34" s="1337"/>
      <c r="H34" s="1330"/>
      <c r="I34" s="10"/>
      <c r="J34" s="1342"/>
      <c r="K34" s="1342"/>
      <c r="L34" s="370"/>
      <c r="M34" s="1321"/>
      <c r="N34" s="383"/>
      <c r="O34" s="382"/>
      <c r="P34" s="374"/>
      <c r="Q34" s="67"/>
      <c r="R34" s="52"/>
      <c r="S34" s="54"/>
      <c r="T34" s="54"/>
      <c r="U34" s="54"/>
      <c r="V34" s="54"/>
      <c r="W34" s="21"/>
      <c r="X34" s="20"/>
    </row>
    <row r="35" spans="1:24" ht="12" customHeight="1">
      <c r="A35" s="1362"/>
      <c r="B35" s="1333"/>
      <c r="C35" s="1335">
        <v>12</v>
      </c>
      <c r="D35" s="1336"/>
      <c r="E35" s="1323"/>
      <c r="F35" s="1338"/>
      <c r="G35" s="1338"/>
      <c r="H35" s="1331"/>
      <c r="I35" s="377"/>
      <c r="J35" s="1320"/>
      <c r="K35" s="378"/>
      <c r="L35" s="274"/>
      <c r="M35" s="374"/>
      <c r="N35" s="384"/>
      <c r="O35" s="1384"/>
      <c r="P35" s="1344"/>
      <c r="Q35" s="67"/>
      <c r="R35" s="56"/>
      <c r="S35" s="55"/>
      <c r="T35" s="55"/>
      <c r="U35" s="55"/>
      <c r="V35" s="55"/>
      <c r="W35" s="21"/>
      <c r="X35" s="20"/>
    </row>
    <row r="36" spans="1:24" ht="12" customHeight="1">
      <c r="A36" s="1362"/>
      <c r="B36" s="1332"/>
      <c r="C36" s="1334">
        <v>13</v>
      </c>
      <c r="D36" s="1336"/>
      <c r="E36" s="1322"/>
      <c r="F36" s="1337"/>
      <c r="G36" s="1337"/>
      <c r="H36" s="1328"/>
      <c r="I36" s="366"/>
      <c r="J36" s="1321"/>
      <c r="K36" s="274"/>
      <c r="L36" s="274"/>
      <c r="M36" s="376"/>
      <c r="N36" s="386"/>
      <c r="O36" s="1385"/>
      <c r="P36" s="1345"/>
      <c r="Q36" s="84"/>
      <c r="R36" s="57"/>
      <c r="S36" s="57"/>
      <c r="T36" s="57"/>
      <c r="U36" s="57"/>
      <c r="V36" s="57"/>
      <c r="W36" s="47" t="s">
        <v>14</v>
      </c>
      <c r="X36" s="20"/>
    </row>
    <row r="37" spans="1:24" ht="12" customHeight="1">
      <c r="A37" s="1362"/>
      <c r="B37" s="1333"/>
      <c r="C37" s="1335">
        <v>13</v>
      </c>
      <c r="D37" s="1336"/>
      <c r="E37" s="1323"/>
      <c r="F37" s="1338"/>
      <c r="G37" s="1338"/>
      <c r="H37" s="1329"/>
      <c r="I37" s="10"/>
      <c r="J37" s="1340"/>
      <c r="K37" s="1340"/>
      <c r="L37" s="366"/>
      <c r="M37" s="376"/>
      <c r="N37" s="386"/>
      <c r="O37" s="387"/>
      <c r="P37" s="1320"/>
      <c r="Q37" s="63"/>
      <c r="R37" s="58"/>
      <c r="S37" s="59"/>
      <c r="T37" s="59"/>
      <c r="U37" s="59"/>
      <c r="V37" s="59"/>
      <c r="W37" s="47"/>
      <c r="X37" s="20"/>
    </row>
    <row r="38" spans="1:24" ht="12" customHeight="1">
      <c r="A38" s="1362"/>
      <c r="B38" s="1332"/>
      <c r="C38" s="1334">
        <v>14</v>
      </c>
      <c r="D38" s="1336"/>
      <c r="E38" s="1322"/>
      <c r="F38" s="1337"/>
      <c r="G38" s="1337"/>
      <c r="H38" s="1330"/>
      <c r="I38" s="10"/>
      <c r="J38" s="1342"/>
      <c r="K38" s="1342"/>
      <c r="L38" s="366"/>
      <c r="M38" s="376"/>
      <c r="N38" s="384"/>
      <c r="O38" s="388"/>
      <c r="P38" s="1321"/>
      <c r="Q38" s="64"/>
      <c r="R38" s="58"/>
      <c r="S38" s="59"/>
      <c r="T38" s="59"/>
      <c r="U38" s="59"/>
      <c r="V38" s="59"/>
      <c r="W38" s="21"/>
      <c r="X38" s="20"/>
    </row>
    <row r="39" spans="1:24" ht="12" customHeight="1">
      <c r="A39" s="1362"/>
      <c r="B39" s="1333"/>
      <c r="C39" s="1335">
        <v>14</v>
      </c>
      <c r="D39" s="1336"/>
      <c r="E39" s="1323"/>
      <c r="F39" s="1338"/>
      <c r="G39" s="1338"/>
      <c r="H39" s="1331"/>
      <c r="I39" s="377"/>
      <c r="J39" s="1320"/>
      <c r="K39" s="381"/>
      <c r="L39" s="1339"/>
      <c r="M39" s="1340"/>
      <c r="N39" s="1358"/>
      <c r="O39" s="385"/>
      <c r="P39" s="376"/>
      <c r="Q39" s="67"/>
      <c r="R39" s="52"/>
      <c r="S39" s="54"/>
      <c r="T39" s="54"/>
      <c r="U39" s="54"/>
      <c r="V39" s="54"/>
      <c r="W39" s="21"/>
      <c r="X39" s="20"/>
    </row>
    <row r="40" spans="1:24" ht="12" customHeight="1">
      <c r="A40" s="1362"/>
      <c r="B40" s="1332"/>
      <c r="C40" s="1334">
        <v>15</v>
      </c>
      <c r="D40" s="1336"/>
      <c r="E40" s="1322"/>
      <c r="F40" s="1337"/>
      <c r="G40" s="1337"/>
      <c r="H40" s="1328"/>
      <c r="I40" s="366"/>
      <c r="J40" s="1321"/>
      <c r="K40" s="383"/>
      <c r="L40" s="1341"/>
      <c r="M40" s="1342"/>
      <c r="N40" s="1359"/>
      <c r="O40" s="385"/>
      <c r="P40" s="376"/>
      <c r="Q40" s="67"/>
      <c r="R40" s="52"/>
      <c r="S40" s="54"/>
      <c r="T40" s="54"/>
      <c r="U40" s="54"/>
      <c r="V40" s="54"/>
      <c r="W40" s="47"/>
      <c r="X40" s="20"/>
    </row>
    <row r="41" spans="1:24" ht="12" customHeight="1">
      <c r="A41" s="1362"/>
      <c r="B41" s="1333"/>
      <c r="C41" s="1335">
        <v>15</v>
      </c>
      <c r="D41" s="1336"/>
      <c r="E41" s="1323"/>
      <c r="F41" s="1338"/>
      <c r="G41" s="1338"/>
      <c r="H41" s="1329"/>
      <c r="I41" s="10"/>
      <c r="J41" s="1340"/>
      <c r="K41" s="1340"/>
      <c r="L41" s="389"/>
      <c r="M41" s="1320"/>
      <c r="N41" s="378"/>
      <c r="O41" s="274"/>
      <c r="P41" s="376"/>
      <c r="Q41" s="67"/>
      <c r="R41" s="52"/>
      <c r="S41" s="54"/>
      <c r="T41" s="54"/>
      <c r="U41" s="54"/>
      <c r="V41" s="54"/>
      <c r="W41" s="47"/>
      <c r="X41" s="20"/>
    </row>
    <row r="42" spans="1:24" ht="12" customHeight="1">
      <c r="A42" s="1362"/>
      <c r="B42" s="1364" t="s">
        <v>217</v>
      </c>
      <c r="C42" s="1334">
        <v>16</v>
      </c>
      <c r="D42" s="1336"/>
      <c r="E42" s="1322"/>
      <c r="F42" s="1337"/>
      <c r="G42" s="1337"/>
      <c r="H42" s="1330"/>
      <c r="I42" s="10"/>
      <c r="J42" s="1342"/>
      <c r="K42" s="1342"/>
      <c r="L42" s="370"/>
      <c r="M42" s="1321"/>
      <c r="N42" s="274"/>
      <c r="O42" s="274"/>
      <c r="P42" s="376"/>
      <c r="Q42" s="67"/>
      <c r="R42" s="52"/>
      <c r="S42" s="54"/>
      <c r="T42" s="54"/>
      <c r="U42" s="54"/>
      <c r="V42" s="54"/>
      <c r="W42" s="21"/>
      <c r="X42" s="20"/>
    </row>
    <row r="43" spans="1:24" ht="12" customHeight="1">
      <c r="A43" s="1363"/>
      <c r="B43" s="1333"/>
      <c r="C43" s="1335">
        <v>16</v>
      </c>
      <c r="D43" s="1336"/>
      <c r="E43" s="1323"/>
      <c r="F43" s="1338"/>
      <c r="G43" s="1338"/>
      <c r="H43" s="1331"/>
      <c r="I43" s="377"/>
      <c r="J43" s="1320"/>
      <c r="K43" s="378"/>
      <c r="L43" s="274"/>
      <c r="M43" s="376"/>
      <c r="N43" s="273"/>
      <c r="O43" s="273"/>
      <c r="P43" s="376"/>
      <c r="Q43" s="65"/>
      <c r="R43" s="52"/>
      <c r="S43" s="53"/>
      <c r="T43" s="53"/>
      <c r="U43" s="53"/>
      <c r="V43" s="53"/>
      <c r="W43" s="47"/>
      <c r="X43" s="20"/>
    </row>
    <row r="44" spans="1:24" ht="12" customHeight="1" thickBot="1">
      <c r="A44" s="29"/>
      <c r="B44" s="31"/>
      <c r="C44" s="89"/>
      <c r="D44" s="30"/>
      <c r="E44" s="62"/>
      <c r="F44" s="390"/>
      <c r="G44" s="390"/>
      <c r="H44" s="390"/>
      <c r="I44" s="391"/>
      <c r="J44" s="1360"/>
      <c r="K44" s="366"/>
      <c r="L44" s="366"/>
      <c r="M44" s="392"/>
      <c r="N44" s="393"/>
      <c r="O44" s="393"/>
      <c r="P44" s="368"/>
      <c r="Q44" s="49"/>
      <c r="R44" s="61"/>
      <c r="S44" s="60"/>
      <c r="T44" s="60"/>
      <c r="U44" s="60"/>
      <c r="V44" s="60"/>
      <c r="W44" s="85"/>
      <c r="X44" s="20"/>
    </row>
    <row r="45" spans="1:24" s="19" customFormat="1" ht="12" customHeight="1" thickTop="1">
      <c r="A45" s="1361" t="s">
        <v>15</v>
      </c>
      <c r="B45" s="1332">
        <v>3</v>
      </c>
      <c r="C45" s="1334">
        <v>17</v>
      </c>
      <c r="D45" s="1336"/>
      <c r="E45" s="1322"/>
      <c r="F45" s="1337"/>
      <c r="G45" s="1337"/>
      <c r="H45" s="1328"/>
      <c r="I45" s="369"/>
      <c r="J45" s="369"/>
      <c r="K45" s="394"/>
      <c r="L45" s="394"/>
      <c r="M45" s="395"/>
      <c r="N45" s="394"/>
      <c r="O45" s="373"/>
      <c r="P45" s="372"/>
      <c r="Q45" s="66"/>
      <c r="R45" s="51"/>
      <c r="S45" s="51"/>
      <c r="T45" s="51"/>
      <c r="U45" s="51"/>
      <c r="V45" s="51"/>
      <c r="W45" s="27"/>
    </row>
    <row r="46" spans="1:24" ht="12" customHeight="1">
      <c r="A46" s="1362"/>
      <c r="B46" s="1333"/>
      <c r="C46" s="1335"/>
      <c r="D46" s="1336"/>
      <c r="E46" s="1323"/>
      <c r="F46" s="1338"/>
      <c r="G46" s="1338"/>
      <c r="H46" s="1329"/>
      <c r="I46" s="10"/>
      <c r="J46" s="1340"/>
      <c r="K46" s="1340"/>
      <c r="L46" s="366"/>
      <c r="M46" s="374"/>
      <c r="N46" s="375"/>
      <c r="O46" s="375"/>
      <c r="P46" s="376"/>
      <c r="Q46" s="65"/>
      <c r="R46" s="52"/>
      <c r="S46" s="53"/>
      <c r="T46" s="53"/>
      <c r="U46" s="53"/>
      <c r="V46" s="53"/>
      <c r="W46" s="21"/>
      <c r="X46" s="20"/>
    </row>
    <row r="47" spans="1:24" ht="12" customHeight="1">
      <c r="A47" s="1362"/>
      <c r="B47" s="1332"/>
      <c r="C47" s="1334">
        <v>18</v>
      </c>
      <c r="D47" s="1336"/>
      <c r="E47" s="1322"/>
      <c r="F47" s="1337"/>
      <c r="G47" s="1337"/>
      <c r="H47" s="1330"/>
      <c r="I47" s="10"/>
      <c r="J47" s="1342"/>
      <c r="K47" s="1342"/>
      <c r="L47" s="366"/>
      <c r="M47" s="374"/>
      <c r="N47" s="375"/>
      <c r="O47" s="375"/>
      <c r="P47" s="374"/>
      <c r="Q47" s="67"/>
      <c r="R47" s="52"/>
      <c r="S47" s="54"/>
      <c r="T47" s="54"/>
      <c r="U47" s="54"/>
      <c r="V47" s="54"/>
      <c r="W47" s="21"/>
      <c r="X47" s="20"/>
    </row>
    <row r="48" spans="1:24" ht="12" customHeight="1">
      <c r="A48" s="1362"/>
      <c r="B48" s="1333"/>
      <c r="C48" s="1335"/>
      <c r="D48" s="1336"/>
      <c r="E48" s="1323"/>
      <c r="F48" s="1338"/>
      <c r="G48" s="1338"/>
      <c r="H48" s="1331"/>
      <c r="I48" s="377"/>
      <c r="J48" s="1320"/>
      <c r="K48" s="378"/>
      <c r="L48" s="1339"/>
      <c r="M48" s="1340"/>
      <c r="N48" s="1344"/>
      <c r="O48" s="379"/>
      <c r="P48" s="374"/>
      <c r="Q48" s="67"/>
      <c r="R48" s="52"/>
      <c r="S48" s="54"/>
      <c r="T48" s="54"/>
      <c r="U48" s="54"/>
      <c r="V48" s="54"/>
      <c r="W48" s="21"/>
      <c r="X48" s="20"/>
    </row>
    <row r="49" spans="1:24" ht="12" customHeight="1">
      <c r="A49" s="1362"/>
      <c r="B49" s="1332"/>
      <c r="C49" s="1334">
        <v>19</v>
      </c>
      <c r="D49" s="1336"/>
      <c r="E49" s="1322"/>
      <c r="F49" s="1337"/>
      <c r="G49" s="1337"/>
      <c r="H49" s="1328"/>
      <c r="I49" s="366"/>
      <c r="J49" s="1321"/>
      <c r="K49" s="274"/>
      <c r="L49" s="1341"/>
      <c r="M49" s="1342"/>
      <c r="N49" s="1345"/>
      <c r="O49" s="379"/>
      <c r="P49" s="376"/>
      <c r="Q49" s="67"/>
      <c r="R49" s="52"/>
      <c r="S49" s="54"/>
      <c r="T49" s="54"/>
      <c r="U49" s="54"/>
      <c r="V49" s="54"/>
      <c r="W49" s="21"/>
      <c r="X49" s="20"/>
    </row>
    <row r="50" spans="1:24" ht="12" customHeight="1">
      <c r="A50" s="1362"/>
      <c r="B50" s="1333"/>
      <c r="C50" s="1335">
        <v>11</v>
      </c>
      <c r="D50" s="1336"/>
      <c r="E50" s="1323"/>
      <c r="F50" s="1338"/>
      <c r="G50" s="1338"/>
      <c r="H50" s="1329"/>
      <c r="I50" s="10"/>
      <c r="J50" s="1340"/>
      <c r="K50" s="1340"/>
      <c r="L50" s="380"/>
      <c r="M50" s="1320"/>
      <c r="N50" s="381"/>
      <c r="O50" s="382"/>
      <c r="P50" s="376"/>
      <c r="Q50" s="67"/>
      <c r="R50" s="52"/>
      <c r="S50" s="54"/>
      <c r="T50" s="54"/>
      <c r="U50" s="54"/>
      <c r="V50" s="54"/>
      <c r="W50" s="21"/>
      <c r="X50" s="20"/>
    </row>
    <row r="51" spans="1:24" ht="12" customHeight="1">
      <c r="A51" s="1362"/>
      <c r="B51" s="1332"/>
      <c r="C51" s="1334">
        <v>20</v>
      </c>
      <c r="D51" s="1336"/>
      <c r="E51" s="1322"/>
      <c r="F51" s="1337"/>
      <c r="G51" s="1337"/>
      <c r="H51" s="1330"/>
      <c r="I51" s="10"/>
      <c r="J51" s="1342"/>
      <c r="K51" s="1342"/>
      <c r="L51" s="370"/>
      <c r="M51" s="1321"/>
      <c r="N51" s="383"/>
      <c r="O51" s="382"/>
      <c r="P51" s="374"/>
      <c r="Q51" s="67"/>
      <c r="R51" s="52"/>
      <c r="S51" s="54"/>
      <c r="T51" s="54"/>
      <c r="U51" s="54"/>
      <c r="V51" s="54"/>
      <c r="W51" s="21"/>
      <c r="X51" s="20"/>
    </row>
    <row r="52" spans="1:24" ht="12" customHeight="1">
      <c r="A52" s="1362"/>
      <c r="B52" s="1333"/>
      <c r="C52" s="1335">
        <v>12</v>
      </c>
      <c r="D52" s="1336"/>
      <c r="E52" s="1323"/>
      <c r="F52" s="1338"/>
      <c r="G52" s="1338"/>
      <c r="H52" s="1331"/>
      <c r="I52" s="377"/>
      <c r="J52" s="1320"/>
      <c r="K52" s="378"/>
      <c r="L52" s="274"/>
      <c r="M52" s="374"/>
      <c r="N52" s="384"/>
      <c r="O52" s="1384"/>
      <c r="P52" s="1344"/>
      <c r="Q52" s="67"/>
      <c r="R52" s="56"/>
      <c r="S52" s="55"/>
      <c r="T52" s="55"/>
      <c r="U52" s="55"/>
      <c r="V52" s="55"/>
      <c r="W52" s="21"/>
      <c r="X52" s="20"/>
    </row>
    <row r="53" spans="1:24" ht="12" customHeight="1">
      <c r="A53" s="1362"/>
      <c r="B53" s="1332"/>
      <c r="C53" s="1334">
        <v>21</v>
      </c>
      <c r="D53" s="1336"/>
      <c r="E53" s="1322"/>
      <c r="F53" s="1337"/>
      <c r="G53" s="1337"/>
      <c r="H53" s="1328"/>
      <c r="I53" s="366"/>
      <c r="J53" s="1321"/>
      <c r="K53" s="274"/>
      <c r="L53" s="274"/>
      <c r="M53" s="376"/>
      <c r="N53" s="386"/>
      <c r="O53" s="1385"/>
      <c r="P53" s="1345"/>
      <c r="Q53" s="84"/>
      <c r="R53" s="57"/>
      <c r="S53" s="57"/>
      <c r="T53" s="57"/>
      <c r="U53" s="57"/>
      <c r="V53" s="57"/>
      <c r="W53" s="47" t="s">
        <v>16</v>
      </c>
      <c r="X53" s="20"/>
    </row>
    <row r="54" spans="1:24" ht="12" customHeight="1">
      <c r="A54" s="1362"/>
      <c r="B54" s="1333"/>
      <c r="C54" s="1335">
        <v>13</v>
      </c>
      <c r="D54" s="1336"/>
      <c r="E54" s="1323"/>
      <c r="F54" s="1338"/>
      <c r="G54" s="1338"/>
      <c r="H54" s="1329"/>
      <c r="I54" s="10"/>
      <c r="J54" s="1340"/>
      <c r="K54" s="1340"/>
      <c r="L54" s="366"/>
      <c r="M54" s="376"/>
      <c r="N54" s="386"/>
      <c r="O54" s="387"/>
      <c r="P54" s="1320"/>
      <c r="Q54" s="63"/>
      <c r="R54" s="58"/>
      <c r="S54" s="59"/>
      <c r="T54" s="59"/>
      <c r="U54" s="59"/>
      <c r="V54" s="59"/>
      <c r="W54" s="23"/>
      <c r="X54" s="20"/>
    </row>
    <row r="55" spans="1:24" ht="12" customHeight="1">
      <c r="A55" s="1362"/>
      <c r="B55" s="1332"/>
      <c r="C55" s="1334">
        <v>22</v>
      </c>
      <c r="D55" s="1336"/>
      <c r="E55" s="1322"/>
      <c r="F55" s="1337"/>
      <c r="G55" s="1337"/>
      <c r="H55" s="1330"/>
      <c r="I55" s="10"/>
      <c r="J55" s="1342"/>
      <c r="K55" s="1342"/>
      <c r="L55" s="366"/>
      <c r="M55" s="376"/>
      <c r="N55" s="384"/>
      <c r="O55" s="388"/>
      <c r="P55" s="1321"/>
      <c r="Q55" s="64"/>
      <c r="R55" s="58"/>
      <c r="S55" s="59"/>
      <c r="T55" s="59"/>
      <c r="U55" s="59"/>
      <c r="V55" s="59"/>
      <c r="W55" s="21"/>
      <c r="X55" s="20"/>
    </row>
    <row r="56" spans="1:24" ht="12" customHeight="1">
      <c r="A56" s="1362"/>
      <c r="B56" s="1333"/>
      <c r="C56" s="1335">
        <v>14</v>
      </c>
      <c r="D56" s="1336"/>
      <c r="E56" s="1323"/>
      <c r="F56" s="1338"/>
      <c r="G56" s="1338"/>
      <c r="H56" s="1331"/>
      <c r="I56" s="377"/>
      <c r="J56" s="1320"/>
      <c r="K56" s="378"/>
      <c r="L56" s="1339"/>
      <c r="M56" s="1340"/>
      <c r="N56" s="1358"/>
      <c r="O56" s="385"/>
      <c r="P56" s="376"/>
      <c r="Q56" s="67"/>
      <c r="R56" s="52"/>
      <c r="S56" s="54"/>
      <c r="T56" s="54"/>
      <c r="U56" s="54"/>
      <c r="V56" s="54"/>
      <c r="W56" s="21"/>
      <c r="X56" s="20"/>
    </row>
    <row r="57" spans="1:24" ht="12" customHeight="1">
      <c r="A57" s="1362"/>
      <c r="B57" s="1332"/>
      <c r="C57" s="1334">
        <v>23</v>
      </c>
      <c r="D57" s="1336"/>
      <c r="E57" s="1322"/>
      <c r="F57" s="1337"/>
      <c r="G57" s="1337"/>
      <c r="H57" s="1328"/>
      <c r="I57" s="366"/>
      <c r="J57" s="1321"/>
      <c r="K57" s="274"/>
      <c r="L57" s="1341"/>
      <c r="M57" s="1342"/>
      <c r="N57" s="1359"/>
      <c r="O57" s="385"/>
      <c r="P57" s="376"/>
      <c r="Q57" s="67"/>
      <c r="R57" s="52"/>
      <c r="S57" s="54"/>
      <c r="T57" s="54"/>
      <c r="U57" s="54"/>
      <c r="V57" s="54"/>
      <c r="W57" s="47"/>
      <c r="X57" s="20"/>
    </row>
    <row r="58" spans="1:24" ht="12" customHeight="1">
      <c r="A58" s="1362"/>
      <c r="B58" s="1333"/>
      <c r="C58" s="1335">
        <v>15</v>
      </c>
      <c r="D58" s="1336"/>
      <c r="E58" s="1323"/>
      <c r="F58" s="1338"/>
      <c r="G58" s="1338"/>
      <c r="H58" s="1329"/>
      <c r="I58" s="10"/>
      <c r="J58" s="1340"/>
      <c r="K58" s="1340"/>
      <c r="L58" s="389"/>
      <c r="M58" s="1320"/>
      <c r="N58" s="378"/>
      <c r="O58" s="274"/>
      <c r="P58" s="376"/>
      <c r="Q58" s="67"/>
      <c r="R58" s="52"/>
      <c r="S58" s="54"/>
      <c r="T58" s="54"/>
      <c r="U58" s="54"/>
      <c r="V58" s="54"/>
      <c r="W58" s="47"/>
      <c r="X58" s="20"/>
    </row>
    <row r="59" spans="1:24" ht="12" customHeight="1">
      <c r="A59" s="1362"/>
      <c r="B59" s="1364" t="s">
        <v>217</v>
      </c>
      <c r="C59" s="1334">
        <v>24</v>
      </c>
      <c r="D59" s="1336"/>
      <c r="E59" s="1322"/>
      <c r="F59" s="1337"/>
      <c r="G59" s="1337"/>
      <c r="H59" s="1330"/>
      <c r="I59" s="10"/>
      <c r="J59" s="1342"/>
      <c r="K59" s="1342"/>
      <c r="L59" s="370"/>
      <c r="M59" s="1321"/>
      <c r="N59" s="274"/>
      <c r="O59" s="274"/>
      <c r="P59" s="376"/>
      <c r="Q59" s="67"/>
      <c r="R59" s="52"/>
      <c r="S59" s="54"/>
      <c r="T59" s="54"/>
      <c r="U59" s="54"/>
      <c r="V59" s="54"/>
      <c r="W59" s="21"/>
      <c r="X59" s="20"/>
    </row>
    <row r="60" spans="1:24" ht="12" customHeight="1">
      <c r="A60" s="1363"/>
      <c r="B60" s="1333"/>
      <c r="C60" s="1335">
        <v>16</v>
      </c>
      <c r="D60" s="1336"/>
      <c r="E60" s="1323"/>
      <c r="F60" s="1338"/>
      <c r="G60" s="1338"/>
      <c r="H60" s="1331"/>
      <c r="I60" s="377"/>
      <c r="J60" s="1320"/>
      <c r="K60" s="378"/>
      <c r="L60" s="274"/>
      <c r="M60" s="376"/>
      <c r="N60" s="273"/>
      <c r="O60" s="273"/>
      <c r="P60" s="376"/>
      <c r="Q60" s="65"/>
      <c r="R60" s="52"/>
      <c r="S60" s="53"/>
      <c r="T60" s="53"/>
      <c r="U60" s="53"/>
      <c r="V60" s="53"/>
      <c r="W60" s="47"/>
      <c r="X60" s="20"/>
    </row>
    <row r="61" spans="1:24" ht="12" customHeight="1" thickBot="1">
      <c r="A61" s="29"/>
      <c r="B61" s="31"/>
      <c r="C61" s="89"/>
      <c r="D61" s="30"/>
      <c r="E61" s="62"/>
      <c r="F61" s="390"/>
      <c r="G61" s="390"/>
      <c r="H61" s="390"/>
      <c r="I61" s="391"/>
      <c r="J61" s="1360"/>
      <c r="K61" s="367"/>
      <c r="L61" s="367"/>
      <c r="M61" s="392"/>
      <c r="N61" s="393"/>
      <c r="O61" s="393"/>
      <c r="P61" s="368"/>
      <c r="Q61" s="49"/>
      <c r="R61" s="61"/>
      <c r="S61" s="60"/>
      <c r="T61" s="60"/>
      <c r="U61" s="60"/>
      <c r="V61" s="60"/>
      <c r="W61" s="85"/>
      <c r="X61" s="20"/>
    </row>
    <row r="62" spans="1:24" s="19" customFormat="1" ht="12" customHeight="1" thickTop="1">
      <c r="A62" s="1361" t="s">
        <v>17</v>
      </c>
      <c r="B62" s="1332">
        <v>4</v>
      </c>
      <c r="C62" s="1334">
        <v>25</v>
      </c>
      <c r="D62" s="1336"/>
      <c r="E62" s="1322"/>
      <c r="F62" s="1337"/>
      <c r="G62" s="1337"/>
      <c r="H62" s="1328"/>
      <c r="I62" s="369"/>
      <c r="J62" s="369"/>
      <c r="K62" s="371"/>
      <c r="L62" s="371"/>
      <c r="M62" s="372"/>
      <c r="N62" s="373"/>
      <c r="O62" s="373"/>
      <c r="P62" s="372"/>
      <c r="Q62" s="373"/>
      <c r="R62" s="51"/>
      <c r="S62" s="51"/>
      <c r="T62" s="51"/>
      <c r="U62" s="51"/>
      <c r="V62" s="51"/>
      <c r="W62" s="27"/>
    </row>
    <row r="63" spans="1:24" ht="12" customHeight="1">
      <c r="A63" s="1362"/>
      <c r="B63" s="1333"/>
      <c r="C63" s="1335"/>
      <c r="D63" s="1336"/>
      <c r="E63" s="1323"/>
      <c r="F63" s="1338"/>
      <c r="G63" s="1338"/>
      <c r="H63" s="1329"/>
      <c r="I63" s="10"/>
      <c r="J63" s="1340"/>
      <c r="K63" s="1340"/>
      <c r="L63" s="366"/>
      <c r="M63" s="374"/>
      <c r="N63" s="375"/>
      <c r="O63" s="375"/>
      <c r="P63" s="376"/>
      <c r="Q63" s="273"/>
      <c r="R63" s="52"/>
      <c r="S63" s="53"/>
      <c r="T63" s="53"/>
      <c r="U63" s="53"/>
      <c r="V63" s="53"/>
      <c r="W63" s="21"/>
      <c r="X63" s="20"/>
    </row>
    <row r="64" spans="1:24" ht="12" customHeight="1">
      <c r="A64" s="1362"/>
      <c r="B64" s="1332"/>
      <c r="C64" s="1334">
        <v>26</v>
      </c>
      <c r="D64" s="1336"/>
      <c r="E64" s="1322"/>
      <c r="F64" s="1337"/>
      <c r="G64" s="1337"/>
      <c r="H64" s="1330"/>
      <c r="I64" s="10"/>
      <c r="J64" s="1342"/>
      <c r="K64" s="1342"/>
      <c r="L64" s="366"/>
      <c r="M64" s="374"/>
      <c r="N64" s="375"/>
      <c r="O64" s="375"/>
      <c r="P64" s="374"/>
      <c r="Q64" s="375"/>
      <c r="R64" s="52"/>
      <c r="S64" s="54"/>
      <c r="T64" s="54"/>
      <c r="U64" s="54"/>
      <c r="V64" s="54"/>
      <c r="W64" s="21"/>
      <c r="X64" s="20"/>
    </row>
    <row r="65" spans="1:24" ht="12" customHeight="1">
      <c r="A65" s="1362"/>
      <c r="B65" s="1333"/>
      <c r="C65" s="1335"/>
      <c r="D65" s="1336"/>
      <c r="E65" s="1323"/>
      <c r="F65" s="1338"/>
      <c r="G65" s="1338"/>
      <c r="H65" s="1331"/>
      <c r="I65" s="377"/>
      <c r="J65" s="1320"/>
      <c r="K65" s="378"/>
      <c r="L65" s="1339"/>
      <c r="M65" s="1340"/>
      <c r="N65" s="1344"/>
      <c r="O65" s="379"/>
      <c r="P65" s="374"/>
      <c r="Q65" s="375"/>
      <c r="R65" s="52"/>
      <c r="S65" s="54"/>
      <c r="T65" s="54"/>
      <c r="U65" s="54"/>
      <c r="V65" s="54"/>
      <c r="W65" s="21"/>
      <c r="X65" s="20"/>
    </row>
    <row r="66" spans="1:24" ht="12" customHeight="1">
      <c r="A66" s="1362"/>
      <c r="B66" s="1332"/>
      <c r="C66" s="1334">
        <v>27</v>
      </c>
      <c r="D66" s="1336"/>
      <c r="E66" s="1322"/>
      <c r="F66" s="1337"/>
      <c r="G66" s="1337"/>
      <c r="H66" s="1328"/>
      <c r="I66" s="366"/>
      <c r="J66" s="1321"/>
      <c r="K66" s="274"/>
      <c r="L66" s="1341"/>
      <c r="M66" s="1342"/>
      <c r="N66" s="1345"/>
      <c r="O66" s="379"/>
      <c r="P66" s="376"/>
      <c r="Q66" s="375"/>
      <c r="R66" s="52"/>
      <c r="S66" s="54"/>
      <c r="T66" s="54"/>
      <c r="U66" s="54"/>
      <c r="V66" s="54"/>
      <c r="W66" s="21"/>
      <c r="X66" s="20"/>
    </row>
    <row r="67" spans="1:24" ht="12" customHeight="1">
      <c r="A67" s="1362"/>
      <c r="B67" s="1333"/>
      <c r="C67" s="1335">
        <v>11</v>
      </c>
      <c r="D67" s="1336"/>
      <c r="E67" s="1323"/>
      <c r="F67" s="1338"/>
      <c r="G67" s="1338"/>
      <c r="H67" s="1329"/>
      <c r="I67" s="10"/>
      <c r="J67" s="1340"/>
      <c r="K67" s="1340"/>
      <c r="L67" s="380"/>
      <c r="M67" s="1320"/>
      <c r="N67" s="381"/>
      <c r="O67" s="382"/>
      <c r="P67" s="376"/>
      <c r="Q67" s="375"/>
      <c r="R67" s="52"/>
      <c r="S67" s="54"/>
      <c r="T67" s="54"/>
      <c r="U67" s="54"/>
      <c r="V67" s="54"/>
      <c r="W67" s="21"/>
      <c r="X67" s="20"/>
    </row>
    <row r="68" spans="1:24" ht="12" customHeight="1">
      <c r="A68" s="1362"/>
      <c r="B68" s="1332"/>
      <c r="C68" s="1334">
        <v>28</v>
      </c>
      <c r="D68" s="1336"/>
      <c r="E68" s="1322"/>
      <c r="F68" s="1337"/>
      <c r="G68" s="1337"/>
      <c r="H68" s="1330"/>
      <c r="I68" s="10"/>
      <c r="J68" s="1342"/>
      <c r="K68" s="1342"/>
      <c r="L68" s="370"/>
      <c r="M68" s="1321"/>
      <c r="N68" s="383"/>
      <c r="O68" s="382"/>
      <c r="P68" s="374"/>
      <c r="Q68" s="375"/>
      <c r="R68" s="52"/>
      <c r="S68" s="54"/>
      <c r="T68" s="54"/>
      <c r="U68" s="54"/>
      <c r="V68" s="54"/>
      <c r="W68" s="21"/>
      <c r="X68" s="20"/>
    </row>
    <row r="69" spans="1:24" ht="12" customHeight="1">
      <c r="A69" s="1362"/>
      <c r="B69" s="1333"/>
      <c r="C69" s="1335">
        <v>12</v>
      </c>
      <c r="D69" s="1336"/>
      <c r="E69" s="1323"/>
      <c r="F69" s="1338"/>
      <c r="G69" s="1338"/>
      <c r="H69" s="1331"/>
      <c r="I69" s="377"/>
      <c r="J69" s="1320"/>
      <c r="K69" s="378"/>
      <c r="L69" s="274"/>
      <c r="M69" s="374"/>
      <c r="N69" s="384"/>
      <c r="O69" s="1384"/>
      <c r="P69" s="1344"/>
      <c r="Q69" s="375"/>
      <c r="R69" s="56"/>
      <c r="S69" s="55"/>
      <c r="T69" s="55"/>
      <c r="U69" s="55"/>
      <c r="V69" s="55"/>
      <c r="W69" s="21"/>
      <c r="X69" s="20"/>
    </row>
    <row r="70" spans="1:24" ht="12" customHeight="1">
      <c r="A70" s="1362"/>
      <c r="B70" s="1332"/>
      <c r="C70" s="1334">
        <v>29</v>
      </c>
      <c r="D70" s="1336"/>
      <c r="E70" s="1322"/>
      <c r="F70" s="1337"/>
      <c r="G70" s="1337"/>
      <c r="H70" s="1328"/>
      <c r="I70" s="366"/>
      <c r="J70" s="1321"/>
      <c r="K70" s="274"/>
      <c r="L70" s="274"/>
      <c r="M70" s="376"/>
      <c r="N70" s="386"/>
      <c r="O70" s="1385"/>
      <c r="P70" s="1345"/>
      <c r="Q70" s="396"/>
      <c r="R70" s="57"/>
      <c r="S70" s="57"/>
      <c r="T70" s="57"/>
      <c r="U70" s="57"/>
      <c r="V70" s="57"/>
      <c r="W70" s="47" t="s">
        <v>18</v>
      </c>
      <c r="X70" s="20"/>
    </row>
    <row r="71" spans="1:24" ht="12" customHeight="1">
      <c r="A71" s="1362"/>
      <c r="B71" s="1333"/>
      <c r="C71" s="1335">
        <v>13</v>
      </c>
      <c r="D71" s="1336"/>
      <c r="E71" s="1323"/>
      <c r="F71" s="1338"/>
      <c r="G71" s="1338"/>
      <c r="H71" s="1329"/>
      <c r="I71" s="10"/>
      <c r="J71" s="1340"/>
      <c r="K71" s="1340"/>
      <c r="L71" s="366"/>
      <c r="M71" s="376"/>
      <c r="N71" s="386"/>
      <c r="O71" s="387"/>
      <c r="P71" s="1320"/>
      <c r="Q71" s="378"/>
      <c r="R71" s="58"/>
      <c r="S71" s="59"/>
      <c r="T71" s="59"/>
      <c r="U71" s="59"/>
      <c r="V71" s="59"/>
      <c r="W71" s="47"/>
      <c r="X71" s="20"/>
    </row>
    <row r="72" spans="1:24" ht="12" customHeight="1">
      <c r="A72" s="1362"/>
      <c r="B72" s="1332"/>
      <c r="C72" s="1334">
        <v>30</v>
      </c>
      <c r="D72" s="1336"/>
      <c r="E72" s="1322"/>
      <c r="F72" s="1337"/>
      <c r="G72" s="1337"/>
      <c r="H72" s="1330"/>
      <c r="I72" s="10"/>
      <c r="J72" s="1342"/>
      <c r="K72" s="1342"/>
      <c r="L72" s="366"/>
      <c r="M72" s="376"/>
      <c r="N72" s="384"/>
      <c r="O72" s="397"/>
      <c r="P72" s="1321"/>
      <c r="Q72" s="274"/>
      <c r="R72" s="58"/>
      <c r="S72" s="59"/>
      <c r="T72" s="59"/>
      <c r="U72" s="59"/>
      <c r="V72" s="59"/>
      <c r="W72" s="21"/>
      <c r="X72" s="20"/>
    </row>
    <row r="73" spans="1:24" ht="12" customHeight="1">
      <c r="A73" s="1362"/>
      <c r="B73" s="1333"/>
      <c r="C73" s="1335">
        <v>14</v>
      </c>
      <c r="D73" s="1336"/>
      <c r="E73" s="1323"/>
      <c r="F73" s="1338"/>
      <c r="G73" s="1338"/>
      <c r="H73" s="1331"/>
      <c r="I73" s="377"/>
      <c r="J73" s="1320"/>
      <c r="K73" s="378"/>
      <c r="L73" s="1339"/>
      <c r="M73" s="1340"/>
      <c r="N73" s="1358"/>
      <c r="O73" s="385"/>
      <c r="P73" s="376"/>
      <c r="Q73" s="375"/>
      <c r="R73" s="52"/>
      <c r="S73" s="54"/>
      <c r="T73" s="54"/>
      <c r="U73" s="54"/>
      <c r="V73" s="54"/>
      <c r="W73" s="21"/>
      <c r="X73" s="20"/>
    </row>
    <row r="74" spans="1:24" ht="12" customHeight="1">
      <c r="A74" s="1362"/>
      <c r="B74" s="1332"/>
      <c r="C74" s="1334">
        <v>31</v>
      </c>
      <c r="D74" s="1336"/>
      <c r="E74" s="1322"/>
      <c r="F74" s="1337"/>
      <c r="G74" s="1337"/>
      <c r="H74" s="1328"/>
      <c r="I74" s="366"/>
      <c r="J74" s="1321"/>
      <c r="K74" s="274"/>
      <c r="L74" s="1341"/>
      <c r="M74" s="1342"/>
      <c r="N74" s="1359"/>
      <c r="O74" s="385"/>
      <c r="P74" s="376"/>
      <c r="Q74" s="375"/>
      <c r="R74" s="52"/>
      <c r="S74" s="54"/>
      <c r="T74" s="54"/>
      <c r="U74" s="54"/>
      <c r="V74" s="54"/>
      <c r="W74" s="47"/>
      <c r="X74" s="20"/>
    </row>
    <row r="75" spans="1:24" ht="12" customHeight="1">
      <c r="A75" s="1362"/>
      <c r="B75" s="1333"/>
      <c r="C75" s="1335">
        <v>15</v>
      </c>
      <c r="D75" s="1336"/>
      <c r="E75" s="1323"/>
      <c r="F75" s="1338"/>
      <c r="G75" s="1338"/>
      <c r="H75" s="1329"/>
      <c r="I75" s="10"/>
      <c r="J75" s="1340"/>
      <c r="K75" s="1340"/>
      <c r="L75" s="389"/>
      <c r="M75" s="1320"/>
      <c r="N75" s="378"/>
      <c r="O75" s="274"/>
      <c r="P75" s="376"/>
      <c r="Q75" s="375"/>
      <c r="R75" s="52"/>
      <c r="S75" s="54"/>
      <c r="T75" s="54"/>
      <c r="U75" s="54"/>
      <c r="V75" s="54"/>
      <c r="W75" s="47"/>
      <c r="X75" s="20"/>
    </row>
    <row r="76" spans="1:24" ht="12" customHeight="1">
      <c r="A76" s="1362"/>
      <c r="B76" s="1364" t="s">
        <v>217</v>
      </c>
      <c r="C76" s="1334">
        <v>32</v>
      </c>
      <c r="D76" s="1336"/>
      <c r="E76" s="1322"/>
      <c r="F76" s="1337"/>
      <c r="G76" s="1337"/>
      <c r="H76" s="1330"/>
      <c r="I76" s="10"/>
      <c r="J76" s="1342"/>
      <c r="K76" s="1342"/>
      <c r="L76" s="370"/>
      <c r="M76" s="1321"/>
      <c r="N76" s="274"/>
      <c r="O76" s="274"/>
      <c r="P76" s="376"/>
      <c r="Q76" s="375"/>
      <c r="R76" s="52"/>
      <c r="S76" s="54"/>
      <c r="T76" s="54"/>
      <c r="U76" s="54"/>
      <c r="V76" s="54"/>
      <c r="W76" s="21"/>
      <c r="X76" s="20"/>
    </row>
    <row r="77" spans="1:24" ht="12" customHeight="1">
      <c r="A77" s="1363"/>
      <c r="B77" s="1333"/>
      <c r="C77" s="1335">
        <v>16</v>
      </c>
      <c r="D77" s="1336"/>
      <c r="E77" s="1323"/>
      <c r="F77" s="1338"/>
      <c r="G77" s="1338"/>
      <c r="H77" s="1331"/>
      <c r="I77" s="377"/>
      <c r="J77" s="1320"/>
      <c r="K77" s="398"/>
      <c r="L77" s="274"/>
      <c r="M77" s="376"/>
      <c r="N77" s="376"/>
      <c r="O77" s="273"/>
      <c r="P77" s="1390"/>
      <c r="Q77" s="1390"/>
      <c r="R77" s="11"/>
      <c r="S77" s="11"/>
      <c r="T77" s="11"/>
      <c r="U77" s="11"/>
      <c r="V77" s="11"/>
      <c r="W77" s="47"/>
      <c r="X77" s="20"/>
    </row>
    <row r="78" spans="1:24" ht="8.25" customHeight="1">
      <c r="A78" s="20"/>
      <c r="B78" s="20"/>
      <c r="C78" s="20"/>
      <c r="D78" s="20"/>
      <c r="E78" s="20"/>
      <c r="F78" s="399"/>
      <c r="G78" s="399"/>
      <c r="H78" s="399"/>
      <c r="I78" s="10"/>
      <c r="J78" s="1321"/>
      <c r="K78" s="366"/>
      <c r="L78" s="366"/>
      <c r="M78" s="399"/>
      <c r="N78" s="10"/>
      <c r="O78" s="402"/>
      <c r="P78" s="266"/>
      <c r="Q78" s="400"/>
      <c r="R78" s="23"/>
      <c r="S78" s="23"/>
      <c r="T78" s="23"/>
      <c r="U78" s="23"/>
      <c r="V78" s="23"/>
      <c r="X78" s="20"/>
    </row>
    <row r="79" spans="1:24" hidden="1">
      <c r="A79" s="15"/>
      <c r="B79" s="186"/>
      <c r="C79" s="186"/>
      <c r="D79" s="186"/>
      <c r="E79" s="186"/>
      <c r="F79" s="186"/>
      <c r="G79" s="186"/>
      <c r="H79" s="186"/>
      <c r="I79" s="187"/>
      <c r="J79" s="187"/>
      <c r="K79" s="15"/>
      <c r="L79" s="15"/>
      <c r="M79" s="22"/>
      <c r="N79" s="18"/>
      <c r="O79" s="47"/>
      <c r="P79" s="1389"/>
      <c r="Q79" s="1389"/>
      <c r="R79" s="47"/>
      <c r="S79" s="47"/>
      <c r="T79" s="47"/>
      <c r="U79" s="47"/>
      <c r="V79" s="47"/>
      <c r="W79" s="96"/>
      <c r="X79" s="20"/>
    </row>
    <row r="80" spans="1:24">
      <c r="A80" s="15"/>
      <c r="B80" s="188"/>
      <c r="C80" s="188"/>
      <c r="D80" s="188"/>
      <c r="E80" s="188"/>
      <c r="F80" s="188"/>
      <c r="G80" s="188"/>
      <c r="H80" s="188"/>
      <c r="I80" s="189"/>
      <c r="J80" s="189"/>
      <c r="K80" s="15"/>
      <c r="L80" s="15"/>
      <c r="M80" s="22"/>
      <c r="N80" s="18"/>
      <c r="O80" s="50"/>
      <c r="P80" s="1386"/>
      <c r="Q80" s="1386"/>
      <c r="R80" s="50"/>
      <c r="S80" s="50"/>
      <c r="T80" s="50"/>
      <c r="U80" s="50"/>
      <c r="V80" s="50"/>
      <c r="W80" s="50"/>
      <c r="X80" s="20"/>
    </row>
    <row r="81" spans="1:24" s="253" customFormat="1" ht="12" customHeight="1">
      <c r="A81" s="282" t="s">
        <v>10</v>
      </c>
      <c r="B81" s="1317" t="s">
        <v>30</v>
      </c>
      <c r="C81" s="1317"/>
      <c r="D81" s="1317"/>
      <c r="E81" s="1317"/>
      <c r="F81" s="1317"/>
      <c r="G81" s="283" t="s">
        <v>31</v>
      </c>
      <c r="H81" s="284"/>
      <c r="I81" s="359" t="s">
        <v>10</v>
      </c>
      <c r="J81" s="285" t="s">
        <v>32</v>
      </c>
      <c r="K81" s="286"/>
      <c r="L81" s="286" t="s">
        <v>232</v>
      </c>
      <c r="M81" s="286"/>
      <c r="N81" s="286"/>
      <c r="O81" s="1370" t="s">
        <v>41</v>
      </c>
      <c r="P81" s="1371"/>
      <c r="Q81" s="1371"/>
      <c r="R81" s="1371"/>
      <c r="S81" s="1371"/>
      <c r="T81" s="1371"/>
      <c r="U81" s="1371"/>
      <c r="V81" s="1371"/>
      <c r="W81" s="1372"/>
      <c r="X81" s="252"/>
    </row>
    <row r="82" spans="1:24" ht="12" customHeight="1">
      <c r="A82" s="193">
        <v>1</v>
      </c>
      <c r="B82" s="1315"/>
      <c r="C82" s="1315"/>
      <c r="D82" s="1315"/>
      <c r="E82" s="1315"/>
      <c r="F82" s="1315"/>
      <c r="G82" s="194"/>
      <c r="H82" s="190"/>
      <c r="I82" s="193"/>
      <c r="J82" s="192"/>
      <c r="K82" s="190"/>
      <c r="L82" s="1315"/>
      <c r="M82" s="1315"/>
      <c r="N82" s="347"/>
      <c r="O82" s="1391"/>
      <c r="P82" s="1315"/>
      <c r="Q82" s="1315"/>
      <c r="R82" s="1315"/>
      <c r="S82" s="1315"/>
      <c r="T82" s="1315"/>
      <c r="U82" s="1315"/>
      <c r="V82" s="1315"/>
      <c r="W82" s="1392"/>
      <c r="X82" s="20"/>
    </row>
    <row r="83" spans="1:24" ht="12" customHeight="1">
      <c r="A83" s="193">
        <v>2</v>
      </c>
      <c r="B83" s="1316"/>
      <c r="C83" s="1316"/>
      <c r="D83" s="1316"/>
      <c r="E83" s="1316"/>
      <c r="F83" s="1316"/>
      <c r="G83" s="194"/>
      <c r="H83" s="190"/>
      <c r="I83" s="193"/>
      <c r="J83" s="190"/>
      <c r="K83" s="190"/>
      <c r="L83" s="1316"/>
      <c r="M83" s="1316"/>
      <c r="N83" s="190"/>
      <c r="O83" s="1373"/>
      <c r="P83" s="1314"/>
      <c r="Q83" s="1314"/>
      <c r="R83" s="1314"/>
      <c r="S83" s="1314"/>
      <c r="T83" s="1314"/>
      <c r="U83" s="1314"/>
      <c r="V83" s="1314"/>
      <c r="W83" s="1374"/>
      <c r="X83" s="20"/>
    </row>
    <row r="84" spans="1:24" ht="12" customHeight="1">
      <c r="A84" s="193">
        <v>3</v>
      </c>
      <c r="B84" s="1316"/>
      <c r="C84" s="1316"/>
      <c r="D84" s="1316"/>
      <c r="E84" s="1316"/>
      <c r="F84" s="1316"/>
      <c r="G84" s="194"/>
      <c r="H84" s="190"/>
      <c r="I84" s="193"/>
      <c r="J84" s="190"/>
      <c r="K84" s="190"/>
      <c r="L84" s="1316"/>
      <c r="M84" s="1316"/>
      <c r="N84" s="348"/>
      <c r="O84" s="1370" t="s">
        <v>48</v>
      </c>
      <c r="P84" s="1372"/>
      <c r="Q84" s="350"/>
      <c r="R84" s="350"/>
      <c r="S84" s="350"/>
      <c r="T84" s="350"/>
      <c r="U84" s="350"/>
      <c r="V84" s="350"/>
      <c r="W84" s="349" t="s">
        <v>49</v>
      </c>
      <c r="X84" s="20"/>
    </row>
    <row r="85" spans="1:24" ht="12" customHeight="1">
      <c r="A85" s="195">
        <v>4</v>
      </c>
      <c r="B85" s="1316"/>
      <c r="C85" s="1316"/>
      <c r="D85" s="1316"/>
      <c r="E85" s="1316"/>
      <c r="F85" s="1316"/>
      <c r="G85" s="196"/>
      <c r="H85" s="190"/>
      <c r="I85" s="193"/>
      <c r="J85" s="190"/>
      <c r="K85" s="197"/>
      <c r="L85" s="1316"/>
      <c r="M85" s="1316"/>
      <c r="N85" s="190"/>
      <c r="O85" s="1387"/>
      <c r="P85" s="1388"/>
      <c r="Q85" s="351"/>
      <c r="R85" s="351"/>
      <c r="S85" s="351"/>
      <c r="T85" s="351"/>
      <c r="U85" s="351"/>
      <c r="V85" s="351"/>
      <c r="W85" s="352"/>
      <c r="X85" s="20"/>
    </row>
    <row r="86" spans="1:24" ht="12" customHeight="1">
      <c r="A86" s="198">
        <v>5</v>
      </c>
      <c r="B86" s="1316"/>
      <c r="C86" s="1316"/>
      <c r="D86" s="1316"/>
      <c r="E86" s="1316"/>
      <c r="F86" s="1316"/>
      <c r="G86" s="199"/>
      <c r="H86" s="190"/>
      <c r="I86" s="193"/>
      <c r="J86" s="190"/>
      <c r="K86" s="200"/>
      <c r="L86" s="1316"/>
      <c r="M86" s="1316"/>
      <c r="N86" s="190"/>
      <c r="O86" s="1370" t="s">
        <v>1</v>
      </c>
      <c r="P86" s="1371"/>
      <c r="Q86" s="1371"/>
      <c r="R86" s="1371"/>
      <c r="S86" s="1371"/>
      <c r="T86" s="1371"/>
      <c r="U86" s="1371"/>
      <c r="V86" s="1371"/>
      <c r="W86" s="1372"/>
      <c r="X86" s="20"/>
    </row>
    <row r="87" spans="1:24" ht="12" customHeight="1">
      <c r="A87" s="198">
        <v>6</v>
      </c>
      <c r="B87" s="1316"/>
      <c r="C87" s="1316"/>
      <c r="D87" s="1316"/>
      <c r="E87" s="1316"/>
      <c r="F87" s="1316"/>
      <c r="G87" s="199"/>
      <c r="H87" s="190"/>
      <c r="I87" s="193"/>
      <c r="J87" s="190"/>
      <c r="K87" s="201"/>
      <c r="L87" s="1316"/>
      <c r="M87" s="1316"/>
      <c r="N87" s="190"/>
      <c r="O87" s="1366"/>
      <c r="P87" s="1367"/>
      <c r="Q87" s="287"/>
      <c r="R87" s="287"/>
      <c r="S87" s="287"/>
      <c r="T87" s="287"/>
      <c r="U87" s="287"/>
      <c r="V87" s="287"/>
      <c r="W87" s="1365"/>
      <c r="X87" s="20"/>
    </row>
    <row r="88" spans="1:24" ht="12" customHeight="1">
      <c r="A88" s="195">
        <v>7</v>
      </c>
      <c r="B88" s="1316"/>
      <c r="C88" s="1316"/>
      <c r="D88" s="1316"/>
      <c r="E88" s="1316"/>
      <c r="F88" s="1316"/>
      <c r="G88" s="196"/>
      <c r="H88" s="190"/>
      <c r="I88" s="193"/>
      <c r="J88" s="190"/>
      <c r="K88" s="197"/>
      <c r="L88" s="1316"/>
      <c r="M88" s="1316"/>
      <c r="N88" s="190"/>
      <c r="O88" s="1368"/>
      <c r="P88" s="1369"/>
      <c r="Q88" s="287"/>
      <c r="R88" s="287"/>
      <c r="S88" s="287"/>
      <c r="T88" s="287"/>
      <c r="U88" s="287"/>
      <c r="V88" s="287"/>
      <c r="W88" s="1365"/>
      <c r="X88" s="20"/>
    </row>
    <row r="89" spans="1:24" ht="12" customHeight="1">
      <c r="A89" s="203">
        <v>8</v>
      </c>
      <c r="B89" s="1314"/>
      <c r="C89" s="1314"/>
      <c r="D89" s="1314"/>
      <c r="E89" s="1314"/>
      <c r="F89" s="1314"/>
      <c r="G89" s="204"/>
      <c r="H89" s="191"/>
      <c r="I89" s="360"/>
      <c r="J89" s="191"/>
      <c r="K89" s="205"/>
      <c r="L89" s="1314"/>
      <c r="M89" s="1314"/>
      <c r="N89" s="191"/>
      <c r="O89" s="1382" t="s">
        <v>43</v>
      </c>
      <c r="P89" s="1383"/>
      <c r="Q89" s="288"/>
      <c r="R89" s="288"/>
      <c r="S89" s="288"/>
      <c r="T89" s="288"/>
      <c r="U89" s="288"/>
      <c r="V89" s="288"/>
      <c r="W89" s="288"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43"/>
      <c r="F200" s="443"/>
      <c r="G200" s="444"/>
      <c r="H200" s="443"/>
      <c r="I200" s="443"/>
    </row>
    <row r="201" spans="1:23" customFormat="1" hidden="1">
      <c r="A201" s="4" t="s">
        <v>52</v>
      </c>
      <c r="B201" s="4" t="str">
        <f>IF($I$8="ВЗРОСЛЫЕ","ЖЕНЩИНЫ",IF($I$8="ДО 19 ЛЕТ","ЮНИОРКИ","ДЕВУШКИ"))</f>
        <v>ДЕВУШКИ</v>
      </c>
      <c r="C201" s="14" t="s">
        <v>40</v>
      </c>
      <c r="D201" s="14" t="s">
        <v>34</v>
      </c>
      <c r="E201" s="443"/>
      <c r="F201" s="443"/>
      <c r="G201" s="444"/>
      <c r="H201" s="443"/>
      <c r="I201" s="443"/>
    </row>
    <row r="202" spans="1:23" customFormat="1" hidden="1">
      <c r="A202" s="4" t="s">
        <v>63</v>
      </c>
      <c r="B202" s="4"/>
      <c r="C202" s="14" t="s">
        <v>36</v>
      </c>
      <c r="D202" s="14" t="s">
        <v>37</v>
      </c>
      <c r="E202" s="443"/>
      <c r="F202" s="443"/>
      <c r="G202" s="444"/>
      <c r="H202" s="443"/>
      <c r="I202" s="443"/>
    </row>
    <row r="203" spans="1:23" customFormat="1" hidden="1">
      <c r="A203" s="4" t="s">
        <v>45</v>
      </c>
      <c r="B203" s="4"/>
      <c r="C203" s="14" t="s">
        <v>35</v>
      </c>
      <c r="D203" s="14" t="s">
        <v>66</v>
      </c>
      <c r="E203" s="443"/>
      <c r="F203" s="443"/>
      <c r="G203" s="444"/>
      <c r="H203" s="443"/>
      <c r="I203" s="443"/>
    </row>
    <row r="204" spans="1:23" customFormat="1" hidden="1">
      <c r="A204" s="4" t="s">
        <v>51</v>
      </c>
      <c r="B204" s="4"/>
      <c r="C204" s="14" t="s">
        <v>64</v>
      </c>
      <c r="D204" s="14" t="s">
        <v>67</v>
      </c>
      <c r="E204" s="443"/>
      <c r="F204" s="443"/>
      <c r="G204" s="444"/>
      <c r="H204" s="443"/>
      <c r="I204" s="443"/>
    </row>
    <row r="205" spans="1:23" customFormat="1" hidden="1">
      <c r="A205" s="4" t="s">
        <v>68</v>
      </c>
      <c r="B205" s="4"/>
      <c r="C205" s="14" t="s">
        <v>65</v>
      </c>
      <c r="D205" s="14"/>
      <c r="E205" s="443"/>
      <c r="F205" s="443"/>
      <c r="G205" s="444"/>
      <c r="H205" s="443"/>
      <c r="I205" s="443"/>
    </row>
    <row r="206" spans="1:23" customFormat="1" hidden="1">
      <c r="A206" s="4"/>
      <c r="B206" s="4"/>
      <c r="C206" s="14" t="s">
        <v>69</v>
      </c>
      <c r="D206" s="14"/>
      <c r="E206" s="443"/>
      <c r="F206" s="443"/>
      <c r="G206" s="444"/>
      <c r="H206" s="443"/>
      <c r="I206" s="443"/>
    </row>
    <row r="207" spans="1:23" s="3" customFormat="1">
      <c r="C207" s="68"/>
      <c r="D207" s="13"/>
      <c r="E207" s="13"/>
      <c r="F207" s="13"/>
      <c r="P207" s="13"/>
      <c r="Q207" s="13"/>
      <c r="R207" s="13"/>
      <c r="S207" s="13"/>
      <c r="T207" s="18"/>
      <c r="U207" s="18"/>
      <c r="V207" s="18"/>
      <c r="W207" s="13"/>
    </row>
  </sheetData>
  <sheetProtection selectLockedCells="1"/>
  <mergeCells count="360">
    <mergeCell ref="O85:P85"/>
    <mergeCell ref="O69:P70"/>
    <mergeCell ref="P79:Q79"/>
    <mergeCell ref="O18:P19"/>
    <mergeCell ref="M16:M17"/>
    <mergeCell ref="K12:K13"/>
    <mergeCell ref="J12:J13"/>
    <mergeCell ref="J16:J17"/>
    <mergeCell ref="K16:K17"/>
    <mergeCell ref="P77:Q77"/>
    <mergeCell ref="P54:P55"/>
    <mergeCell ref="O82:W82"/>
    <mergeCell ref="P71:P72"/>
    <mergeCell ref="M75:M76"/>
    <mergeCell ref="K67:K68"/>
    <mergeCell ref="K63:K64"/>
    <mergeCell ref="K75:K76"/>
    <mergeCell ref="N65:N66"/>
    <mergeCell ref="M67:M68"/>
    <mergeCell ref="J26:J27"/>
    <mergeCell ref="K24:K25"/>
    <mergeCell ref="O84:P84"/>
    <mergeCell ref="M41:M42"/>
    <mergeCell ref="M33:M34"/>
    <mergeCell ref="G17:G18"/>
    <mergeCell ref="H17:H18"/>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M50:M51"/>
    <mergeCell ref="J20:J21"/>
    <mergeCell ref="H28:H29"/>
    <mergeCell ref="H25:H26"/>
    <mergeCell ref="P80:Q80"/>
    <mergeCell ref="O35:P36"/>
    <mergeCell ref="P37:P38"/>
    <mergeCell ref="O7:P7"/>
    <mergeCell ref="E10:G10"/>
    <mergeCell ref="L7:M7"/>
    <mergeCell ref="G7:H7"/>
    <mergeCell ref="G8:H8"/>
    <mergeCell ref="I7:J7"/>
    <mergeCell ref="I8:J8"/>
    <mergeCell ref="O8:P8"/>
    <mergeCell ref="L8:M8"/>
    <mergeCell ref="W87:W88"/>
    <mergeCell ref="L86:M86"/>
    <mergeCell ref="L87:M87"/>
    <mergeCell ref="L88:M88"/>
    <mergeCell ref="J31:J32"/>
    <mergeCell ref="H34:H35"/>
    <mergeCell ref="O87:P88"/>
    <mergeCell ref="O86:W86"/>
    <mergeCell ref="O81:W81"/>
    <mergeCell ref="O83:W83"/>
    <mergeCell ref="H62:H63"/>
    <mergeCell ref="H66:H67"/>
    <mergeCell ref="J67:J68"/>
    <mergeCell ref="H64:H65"/>
    <mergeCell ref="J65:J66"/>
    <mergeCell ref="L73:M74"/>
    <mergeCell ref="J46:J47"/>
    <mergeCell ref="J50:J51"/>
    <mergeCell ref="J43:J44"/>
    <mergeCell ref="K46:K47"/>
    <mergeCell ref="K50:K51"/>
    <mergeCell ref="J48:J49"/>
    <mergeCell ref="H40:H41"/>
    <mergeCell ref="J63:J64"/>
    <mergeCell ref="N73:N74"/>
    <mergeCell ref="K71:K72"/>
    <mergeCell ref="H51:H52"/>
    <mergeCell ref="K58:K59"/>
    <mergeCell ref="K54:K55"/>
    <mergeCell ref="J56:J57"/>
    <mergeCell ref="J58:J59"/>
    <mergeCell ref="L48:M49"/>
    <mergeCell ref="G42:G43"/>
    <mergeCell ref="G49:G50"/>
    <mergeCell ref="K41:K42"/>
    <mergeCell ref="G51:G52"/>
    <mergeCell ref="G64:G65"/>
    <mergeCell ref="H30:H31"/>
    <mergeCell ref="H36:H37"/>
    <mergeCell ref="G36:G37"/>
    <mergeCell ref="G32:G33"/>
    <mergeCell ref="H42:H43"/>
    <mergeCell ref="H45:H46"/>
    <mergeCell ref="H47:H48"/>
    <mergeCell ref="H49:H50"/>
    <mergeCell ref="D70:D71"/>
    <mergeCell ref="G38:G39"/>
    <mergeCell ref="G62:G63"/>
    <mergeCell ref="G59:G60"/>
    <mergeCell ref="E34:E35"/>
    <mergeCell ref="G53:G54"/>
    <mergeCell ref="G55:G56"/>
    <mergeCell ref="H32:H33"/>
    <mergeCell ref="H38:H39"/>
    <mergeCell ref="G34:G35"/>
    <mergeCell ref="E40:E41"/>
    <mergeCell ref="F49:F50"/>
    <mergeCell ref="F47:F48"/>
    <mergeCell ref="F38:F39"/>
    <mergeCell ref="F40:F41"/>
    <mergeCell ref="F42:F43"/>
    <mergeCell ref="F45:F46"/>
    <mergeCell ref="D66:D67"/>
    <mergeCell ref="F64:F65"/>
    <mergeCell ref="E53:E54"/>
    <mergeCell ref="F59:F60"/>
    <mergeCell ref="E51:E52"/>
    <mergeCell ref="F62:F63"/>
    <mergeCell ref="D62:D63"/>
    <mergeCell ref="E66:E67"/>
    <mergeCell ref="D76:D77"/>
    <mergeCell ref="J71:J72"/>
    <mergeCell ref="H70:H71"/>
    <mergeCell ref="F70:F71"/>
    <mergeCell ref="H76:H77"/>
    <mergeCell ref="H74:H75"/>
    <mergeCell ref="J75:J76"/>
    <mergeCell ref="G76:G77"/>
    <mergeCell ref="J77:J78"/>
    <mergeCell ref="J69:J70"/>
    <mergeCell ref="J73:J74"/>
    <mergeCell ref="H68:H69"/>
    <mergeCell ref="G74:G75"/>
    <mergeCell ref="H72:H73"/>
    <mergeCell ref="G70:G71"/>
    <mergeCell ref="F72:F73"/>
    <mergeCell ref="D68:D69"/>
    <mergeCell ref="F74:F75"/>
    <mergeCell ref="F68:F69"/>
    <mergeCell ref="G72:G73"/>
    <mergeCell ref="D74:D75"/>
    <mergeCell ref="D72:D73"/>
    <mergeCell ref="E74:E75"/>
    <mergeCell ref="E76:E77"/>
    <mergeCell ref="D25:D26"/>
    <mergeCell ref="E45:E46"/>
    <mergeCell ref="C53:C54"/>
    <mergeCell ref="C55:C56"/>
    <mergeCell ref="E42:E43"/>
    <mergeCell ref="C28:C29"/>
    <mergeCell ref="G30:G31"/>
    <mergeCell ref="G28:G29"/>
    <mergeCell ref="D40:D41"/>
    <mergeCell ref="D42:D43"/>
    <mergeCell ref="D34:D35"/>
    <mergeCell ref="D38:D39"/>
    <mergeCell ref="D51:D52"/>
    <mergeCell ref="D36:D37"/>
    <mergeCell ref="G40:G41"/>
    <mergeCell ref="D32:D33"/>
    <mergeCell ref="E32:E33"/>
    <mergeCell ref="F34:F35"/>
    <mergeCell ref="D28:D29"/>
    <mergeCell ref="D30:D31"/>
    <mergeCell ref="E36:E37"/>
    <mergeCell ref="E25:E26"/>
    <mergeCell ref="E28:E29"/>
    <mergeCell ref="E38:E39"/>
    <mergeCell ref="F23:F24"/>
    <mergeCell ref="F28:F29"/>
    <mergeCell ref="F30:F31"/>
    <mergeCell ref="F25:F26"/>
    <mergeCell ref="F32:F33"/>
    <mergeCell ref="F36:F37"/>
    <mergeCell ref="C76:C77"/>
    <mergeCell ref="E11:E12"/>
    <mergeCell ref="C74:C75"/>
    <mergeCell ref="C42:C43"/>
    <mergeCell ref="C40:C41"/>
    <mergeCell ref="D64:D65"/>
    <mergeCell ref="E47:E48"/>
    <mergeCell ref="D49:D50"/>
    <mergeCell ref="C30:C31"/>
    <mergeCell ref="C36:C37"/>
    <mergeCell ref="C34:C35"/>
    <mergeCell ref="C38:C39"/>
    <mergeCell ref="E62:E63"/>
    <mergeCell ref="D19:D20"/>
    <mergeCell ref="E30:E31"/>
    <mergeCell ref="D23:D24"/>
    <mergeCell ref="D21:D22"/>
    <mergeCell ref="E19:E20"/>
    <mergeCell ref="A11:A26"/>
    <mergeCell ref="B11:B12"/>
    <mergeCell ref="C11:C12"/>
    <mergeCell ref="B25:B26"/>
    <mergeCell ref="B21:B22"/>
    <mergeCell ref="C21:C22"/>
    <mergeCell ref="C23:C24"/>
    <mergeCell ref="B19:B20"/>
    <mergeCell ref="C15:C16"/>
    <mergeCell ref="C19:C20"/>
    <mergeCell ref="C25:C26"/>
    <mergeCell ref="A62:A77"/>
    <mergeCell ref="B57:B58"/>
    <mergeCell ref="C57:C58"/>
    <mergeCell ref="B59:B60"/>
    <mergeCell ref="B72:B73"/>
    <mergeCell ref="C72:C73"/>
    <mergeCell ref="B76:B77"/>
    <mergeCell ref="B62:B63"/>
    <mergeCell ref="C59:C60"/>
    <mergeCell ref="B74:B75"/>
    <mergeCell ref="B68:B69"/>
    <mergeCell ref="B70:B71"/>
    <mergeCell ref="C70:C71"/>
    <mergeCell ref="B66:B67"/>
    <mergeCell ref="C66:C67"/>
    <mergeCell ref="B64:B65"/>
    <mergeCell ref="C62:C63"/>
    <mergeCell ref="C64:C65"/>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C32:C33"/>
    <mergeCell ref="D57:D58"/>
    <mergeCell ref="D55:D56"/>
    <mergeCell ref="D59:D60"/>
    <mergeCell ref="E49:E50"/>
    <mergeCell ref="C68:C69"/>
    <mergeCell ref="E59:E60"/>
    <mergeCell ref="G57:G58"/>
    <mergeCell ref="G68:G69"/>
    <mergeCell ref="G66:G67"/>
    <mergeCell ref="F57:F58"/>
    <mergeCell ref="C45:C46"/>
    <mergeCell ref="D53:D54"/>
    <mergeCell ref="D47:D48"/>
    <mergeCell ref="C49:C50"/>
    <mergeCell ref="C51:C52"/>
    <mergeCell ref="D45:D46"/>
    <mergeCell ref="C47:C48"/>
    <mergeCell ref="G45:G46"/>
    <mergeCell ref="G47:G48"/>
    <mergeCell ref="F55:F56"/>
    <mergeCell ref="E57:E58"/>
    <mergeCell ref="E55:E56"/>
    <mergeCell ref="F51:F52"/>
    <mergeCell ref="E72:E73"/>
    <mergeCell ref="F53:F54"/>
    <mergeCell ref="E68:E69"/>
    <mergeCell ref="E70:E71"/>
    <mergeCell ref="F76:F77"/>
    <mergeCell ref="J60:J61"/>
    <mergeCell ref="H53:H54"/>
    <mergeCell ref="H59:H60"/>
    <mergeCell ref="H57:H58"/>
    <mergeCell ref="J54:J55"/>
    <mergeCell ref="H55:H56"/>
    <mergeCell ref="J52:J53"/>
    <mergeCell ref="E64:E65"/>
    <mergeCell ref="F66:F67"/>
    <mergeCell ref="N31:N32"/>
    <mergeCell ref="P20:P21"/>
    <mergeCell ref="Q20:Q21"/>
    <mergeCell ref="N56:N57"/>
    <mergeCell ref="N39:N40"/>
    <mergeCell ref="N48:N49"/>
    <mergeCell ref="N22:N23"/>
    <mergeCell ref="J18:J19"/>
    <mergeCell ref="J22:J23"/>
    <mergeCell ref="K29:K30"/>
    <mergeCell ref="J29:J30"/>
    <mergeCell ref="K33:K34"/>
    <mergeCell ref="J41:J42"/>
    <mergeCell ref="J33:J34"/>
    <mergeCell ref="J24:J25"/>
    <mergeCell ref="L22:M23"/>
    <mergeCell ref="L39:M40"/>
    <mergeCell ref="J39:J40"/>
    <mergeCell ref="K37:K38"/>
    <mergeCell ref="J37:J38"/>
    <mergeCell ref="J35:J36"/>
    <mergeCell ref="Q6:W6"/>
    <mergeCell ref="N6:P6"/>
    <mergeCell ref="N14:N15"/>
    <mergeCell ref="H11:H12"/>
    <mergeCell ref="F5:N5"/>
    <mergeCell ref="A1:W1"/>
    <mergeCell ref="A4:W4"/>
    <mergeCell ref="A2:W2"/>
    <mergeCell ref="A3:W3"/>
    <mergeCell ref="H13:H14"/>
    <mergeCell ref="C13:C14"/>
    <mergeCell ref="G11:G12"/>
    <mergeCell ref="E15:E16"/>
    <mergeCell ref="F15:F16"/>
    <mergeCell ref="F11:F12"/>
    <mergeCell ref="D11:D12"/>
    <mergeCell ref="D13:D14"/>
    <mergeCell ref="F13:F14"/>
    <mergeCell ref="D15:D16"/>
    <mergeCell ref="E13:E14"/>
    <mergeCell ref="B13:B14"/>
    <mergeCell ref="B15:B16"/>
    <mergeCell ref="H15:H16"/>
    <mergeCell ref="G13:G14"/>
    <mergeCell ref="A6:C6"/>
    <mergeCell ref="J6:L6"/>
    <mergeCell ref="M24:M25"/>
    <mergeCell ref="E23:E24"/>
    <mergeCell ref="E21:E22"/>
    <mergeCell ref="A7:F7"/>
    <mergeCell ref="A8:F8"/>
    <mergeCell ref="F6:G6"/>
    <mergeCell ref="H6:I6"/>
    <mergeCell ref="H19:H20"/>
    <mergeCell ref="H23:H24"/>
    <mergeCell ref="H21:H22"/>
    <mergeCell ref="B17:B18"/>
    <mergeCell ref="C17:C18"/>
    <mergeCell ref="D17:D18"/>
    <mergeCell ref="G19:G20"/>
    <mergeCell ref="G23:G24"/>
    <mergeCell ref="G21:G22"/>
    <mergeCell ref="E17:E18"/>
    <mergeCell ref="G25:G26"/>
    <mergeCell ref="B23:B24"/>
    <mergeCell ref="G15:G16"/>
    <mergeCell ref="J14:J15"/>
    <mergeCell ref="L14:M15"/>
    <mergeCell ref="B89:F89"/>
    <mergeCell ref="B82:F82"/>
    <mergeCell ref="B83:F83"/>
    <mergeCell ref="B84:F84"/>
    <mergeCell ref="B85:F85"/>
    <mergeCell ref="B86:F86"/>
    <mergeCell ref="B87:F87"/>
    <mergeCell ref="B88:F88"/>
    <mergeCell ref="B81:F81"/>
  </mergeCells>
  <phoneticPr fontId="4" type="noConversion"/>
  <conditionalFormatting sqref="D45:D60 D11:D26 D28:D43 D62:D77">
    <cfRule type="expression" dxfId="162" priority="4" stopIfTrue="1">
      <formula>COUNTIF($D$11:$D$77,D11)&gt;1</formula>
    </cfRule>
  </conditionalFormatting>
  <conditionalFormatting sqref="I31 I35 I39 I43 O20 L41 O37 I48 I52 I56 I60 L58 L33 O54 I65 I69 I73 I77 L75 L50 O71 L16 L24 L67">
    <cfRule type="cellIs" dxfId="161" priority="6" stopIfTrue="1" operator="notEqual">
      <formula>0</formula>
    </cfRule>
  </conditionalFormatting>
  <conditionalFormatting sqref="F11:F26 F28:F43 F45:F60 F62:F77">
    <cfRule type="expression" dxfId="160" priority="7" stopIfTrue="1">
      <formula>COUNTIF($B$82:$F$89,F11)&gt;0</formula>
    </cfRule>
  </conditionalFormatting>
  <conditionalFormatting sqref="G11:G26 G28:G43 G45:G60 G62:G77">
    <cfRule type="expression" dxfId="159"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58" priority="9" stopIfTrue="1">
      <formula>COUNTIF($B$82:$F$89,J12)&gt;0</formula>
    </cfRule>
    <cfRule type="expression" dxfId="157" priority="10" stopIfTrue="1">
      <formula>LEFT(J12,4)="поб."</formula>
    </cfRule>
  </conditionalFormatting>
  <conditionalFormatting sqref="B11:B26 B28:B43 B45:B60 B62:B77">
    <cfRule type="expression" dxfId="156"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11"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48" t="s">
        <v>76</v>
      </c>
      <c r="B1" s="1348"/>
      <c r="C1" s="1348"/>
      <c r="D1" s="1348"/>
      <c r="E1" s="1348"/>
      <c r="F1" s="1348"/>
      <c r="G1" s="1348"/>
      <c r="H1" s="1348"/>
      <c r="I1" s="1348"/>
      <c r="J1" s="1348"/>
      <c r="K1" s="1348"/>
      <c r="L1" s="1348"/>
      <c r="M1" s="1348"/>
      <c r="N1" s="1348"/>
      <c r="O1" s="1348"/>
      <c r="P1" s="1348"/>
      <c r="Q1" s="1348"/>
      <c r="R1" s="1348"/>
      <c r="S1" s="1348"/>
      <c r="T1" s="1348"/>
      <c r="U1" s="1348"/>
      <c r="V1" s="1348"/>
      <c r="W1" s="1348"/>
    </row>
    <row r="2" spans="1:26" s="14" customFormat="1" ht="12.6" customHeight="1">
      <c r="A2" s="1350" t="s">
        <v>44</v>
      </c>
      <c r="B2" s="1351"/>
      <c r="C2" s="1351"/>
      <c r="D2" s="1351"/>
      <c r="E2" s="1351"/>
      <c r="F2" s="1351"/>
      <c r="G2" s="1351"/>
      <c r="H2" s="1351"/>
      <c r="I2" s="1351"/>
      <c r="J2" s="1351"/>
      <c r="K2" s="1351"/>
      <c r="L2" s="1351"/>
      <c r="M2" s="1351"/>
      <c r="N2" s="1351"/>
      <c r="O2" s="1351"/>
      <c r="P2" s="1351"/>
      <c r="Q2" s="1351"/>
      <c r="R2" s="1351"/>
      <c r="S2" s="1351"/>
      <c r="T2" s="1351"/>
      <c r="U2" s="1351"/>
      <c r="V2" s="1351"/>
      <c r="W2" s="1352"/>
      <c r="X2" s="15"/>
      <c r="Y2" s="15"/>
      <c r="Z2" s="15"/>
    </row>
    <row r="3" spans="1:26" s="14" customFormat="1" ht="26.25">
      <c r="A3" s="1353"/>
      <c r="B3" s="1354"/>
      <c r="C3" s="1354"/>
      <c r="D3" s="1354"/>
      <c r="E3" s="1354"/>
      <c r="F3" s="1354"/>
      <c r="G3" s="1354"/>
      <c r="H3" s="1354"/>
      <c r="I3" s="1354"/>
      <c r="J3" s="1354"/>
      <c r="K3" s="1354"/>
      <c r="L3" s="1354"/>
      <c r="M3" s="1354"/>
      <c r="N3" s="1354"/>
      <c r="O3" s="1354"/>
      <c r="P3" s="1354"/>
      <c r="Q3" s="1354"/>
      <c r="R3" s="1354"/>
      <c r="S3" s="1354"/>
      <c r="T3" s="1354"/>
      <c r="U3" s="1354"/>
      <c r="V3" s="1354"/>
      <c r="W3" s="1355"/>
    </row>
    <row r="4" spans="1:26" s="14" customFormat="1" ht="18" hidden="1">
      <c r="A4" s="1349"/>
      <c r="B4" s="1349"/>
      <c r="C4" s="1349"/>
      <c r="D4" s="1349"/>
      <c r="E4" s="1349"/>
      <c r="F4" s="1349"/>
      <c r="G4" s="1349"/>
      <c r="H4" s="1349"/>
      <c r="I4" s="1349"/>
      <c r="J4" s="1349"/>
      <c r="K4" s="1349"/>
      <c r="L4" s="1349"/>
      <c r="M4" s="1349"/>
      <c r="N4" s="1349"/>
      <c r="O4" s="1349"/>
      <c r="P4" s="1349"/>
      <c r="Q4" s="1349"/>
      <c r="R4" s="1349"/>
      <c r="S4" s="1349"/>
      <c r="T4" s="1349"/>
      <c r="U4" s="1349"/>
      <c r="V4" s="1349"/>
      <c r="W4" s="1349"/>
    </row>
    <row r="5" spans="1:26" ht="6" customHeight="1">
      <c r="A5" s="18"/>
      <c r="B5" s="18"/>
      <c r="C5" s="18"/>
      <c r="D5" s="18"/>
      <c r="E5" s="18"/>
      <c r="F5" s="1347"/>
      <c r="G5" s="1347"/>
      <c r="H5" s="1347"/>
      <c r="I5" s="1347"/>
      <c r="J5" s="1347"/>
      <c r="K5" s="1347"/>
      <c r="L5" s="1347"/>
      <c r="M5" s="1347"/>
      <c r="N5" s="1347"/>
      <c r="O5" s="43"/>
      <c r="P5" s="43"/>
      <c r="Q5" s="184"/>
      <c r="R5" s="184"/>
      <c r="S5" s="184"/>
      <c r="T5" s="184"/>
      <c r="U5" s="184"/>
      <c r="V5" s="184"/>
      <c r="W5" s="43"/>
    </row>
    <row r="6" spans="1:26" s="75" customFormat="1" hidden="1">
      <c r="A6" s="1318"/>
      <c r="B6" s="1318"/>
      <c r="C6" s="1318"/>
      <c r="D6" s="185"/>
      <c r="E6" s="185"/>
      <c r="F6" s="1326"/>
      <c r="G6" s="1326"/>
      <c r="H6" s="1327"/>
      <c r="I6" s="1327"/>
      <c r="J6" s="1319"/>
      <c r="K6" s="1319"/>
      <c r="L6" s="1319"/>
      <c r="M6" s="74"/>
      <c r="N6" s="1343"/>
      <c r="O6" s="1343"/>
      <c r="P6" s="1343"/>
      <c r="Q6" s="1326"/>
      <c r="R6" s="1326"/>
      <c r="S6" s="1326"/>
      <c r="T6" s="1326"/>
      <c r="U6" s="1326"/>
      <c r="V6" s="1326"/>
      <c r="W6" s="1326"/>
    </row>
    <row r="7" spans="1:26" s="20" customFormat="1" ht="12.75" customHeight="1">
      <c r="A7" s="1324" t="s">
        <v>2</v>
      </c>
      <c r="B7" s="1324"/>
      <c r="C7" s="1324"/>
      <c r="D7" s="1324"/>
      <c r="E7" s="1324"/>
      <c r="F7" s="1324"/>
      <c r="G7" s="1375" t="s">
        <v>0</v>
      </c>
      <c r="H7" s="1376"/>
      <c r="I7" s="1375" t="s">
        <v>46</v>
      </c>
      <c r="J7" s="1376"/>
      <c r="K7" s="502"/>
      <c r="L7" s="1375" t="s">
        <v>47</v>
      </c>
      <c r="M7" s="1376"/>
      <c r="N7" s="503"/>
      <c r="O7" s="1375" t="s">
        <v>26</v>
      </c>
      <c r="P7" s="1376"/>
      <c r="Q7" s="503"/>
      <c r="R7" s="503"/>
      <c r="S7" s="503"/>
      <c r="T7" s="503"/>
      <c r="U7" s="503"/>
      <c r="V7" s="503"/>
      <c r="W7" s="502" t="s">
        <v>27</v>
      </c>
    </row>
    <row r="8" spans="1:26" s="20" customFormat="1" ht="12.75" customHeight="1">
      <c r="A8" s="1325"/>
      <c r="B8" s="1325"/>
      <c r="C8" s="1325"/>
      <c r="D8" s="1325"/>
      <c r="E8" s="1325"/>
      <c r="F8" s="1325"/>
      <c r="G8" s="1378"/>
      <c r="H8" s="1379"/>
      <c r="I8" s="1380"/>
      <c r="J8" s="1381"/>
      <c r="K8" s="504"/>
      <c r="L8" s="1380"/>
      <c r="M8" s="1381"/>
      <c r="N8" s="505"/>
      <c r="O8" s="1380"/>
      <c r="P8" s="1381"/>
      <c r="Q8" s="505"/>
      <c r="R8" s="505"/>
      <c r="S8" s="505"/>
      <c r="T8" s="505"/>
      <c r="U8" s="505"/>
      <c r="V8" s="505"/>
      <c r="W8" s="506"/>
    </row>
    <row r="9" spans="1:26" ht="18">
      <c r="A9" s="18"/>
      <c r="B9" s="343"/>
      <c r="C9" s="344"/>
      <c r="D9" s="345"/>
      <c r="E9" s="343"/>
      <c r="F9" s="343"/>
      <c r="G9" s="343"/>
      <c r="H9" s="343"/>
      <c r="I9" s="343"/>
      <c r="J9" s="343"/>
      <c r="K9" s="343"/>
      <c r="L9" s="343"/>
      <c r="M9" s="343"/>
      <c r="N9" s="343"/>
      <c r="O9" s="343"/>
      <c r="P9" s="343"/>
      <c r="Q9" s="343"/>
      <c r="R9" s="343"/>
      <c r="S9" s="343"/>
      <c r="T9" s="343"/>
      <c r="U9" s="343"/>
      <c r="V9" s="343"/>
      <c r="W9" s="43"/>
    </row>
    <row r="10" spans="1:26" s="239" customFormat="1" ht="22.5">
      <c r="A10" s="278"/>
      <c r="B10" s="280" t="s">
        <v>4</v>
      </c>
      <c r="C10" s="279" t="s">
        <v>5</v>
      </c>
      <c r="D10" s="276"/>
      <c r="E10" s="1377" t="s">
        <v>3</v>
      </c>
      <c r="F10" s="1377"/>
      <c r="G10" s="1377"/>
      <c r="H10" s="275" t="s">
        <v>19</v>
      </c>
      <c r="I10" s="277"/>
      <c r="J10" s="277"/>
      <c r="K10" s="277"/>
      <c r="L10" s="275"/>
      <c r="M10" s="275"/>
      <c r="N10" s="275"/>
      <c r="O10" s="275"/>
      <c r="P10" s="275"/>
      <c r="Q10" s="275"/>
      <c r="R10" s="275"/>
      <c r="S10" s="275"/>
      <c r="T10" s="275"/>
      <c r="U10" s="275"/>
      <c r="V10" s="275"/>
      <c r="W10" s="275"/>
    </row>
    <row r="11" spans="1:26" s="19" customFormat="1" ht="12" customHeight="1">
      <c r="A11" s="1398" t="s">
        <v>11</v>
      </c>
      <c r="B11" s="1396">
        <v>1</v>
      </c>
      <c r="C11" s="1334">
        <v>1</v>
      </c>
      <c r="D11" s="1336"/>
      <c r="E11" s="1322"/>
      <c r="F11" s="1394"/>
      <c r="G11" s="1394"/>
      <c r="H11" s="1346"/>
      <c r="I11" s="37"/>
      <c r="J11" s="37"/>
      <c r="K11" s="66"/>
      <c r="L11" s="88"/>
      <c r="M11" s="27"/>
      <c r="N11" s="66"/>
      <c r="O11" s="88"/>
      <c r="P11" s="27"/>
      <c r="Q11" s="66"/>
      <c r="R11" s="51"/>
      <c r="S11" s="51"/>
      <c r="T11" s="51"/>
      <c r="U11" s="51"/>
      <c r="V11" s="51"/>
      <c r="W11" s="27"/>
    </row>
    <row r="12" spans="1:26" ht="12" customHeight="1">
      <c r="A12" s="1362"/>
      <c r="B12" s="1397"/>
      <c r="C12" s="1335"/>
      <c r="D12" s="1336"/>
      <c r="E12" s="1323"/>
      <c r="F12" s="1395"/>
      <c r="G12" s="1395"/>
      <c r="H12" s="1329"/>
      <c r="J12" s="1340"/>
      <c r="K12" s="1340"/>
      <c r="L12" s="366"/>
      <c r="M12" s="374"/>
      <c r="N12" s="401"/>
      <c r="O12" s="401"/>
      <c r="P12" s="376"/>
      <c r="Q12" s="65"/>
      <c r="R12" s="52"/>
      <c r="S12" s="53"/>
      <c r="T12" s="53"/>
      <c r="U12" s="53"/>
      <c r="V12" s="53"/>
      <c r="W12" s="21"/>
      <c r="X12" s="20"/>
    </row>
    <row r="13" spans="1:26" ht="12" customHeight="1">
      <c r="A13" s="1362"/>
      <c r="B13" s="1396"/>
      <c r="C13" s="1334">
        <v>2</v>
      </c>
      <c r="D13" s="1336"/>
      <c r="E13" s="1322"/>
      <c r="F13" s="1394"/>
      <c r="G13" s="1394"/>
      <c r="H13" s="1330"/>
      <c r="J13" s="1342"/>
      <c r="K13" s="1342"/>
      <c r="L13" s="366"/>
      <c r="M13" s="374"/>
      <c r="N13" s="401"/>
      <c r="O13" s="401"/>
      <c r="P13" s="372"/>
      <c r="Q13" s="67"/>
      <c r="R13" s="52"/>
      <c r="S13" s="54"/>
      <c r="T13" s="54"/>
      <c r="U13" s="54"/>
      <c r="V13" s="54"/>
      <c r="W13" s="21"/>
      <c r="X13" s="20"/>
    </row>
    <row r="14" spans="1:26" ht="12" customHeight="1">
      <c r="A14" s="1362"/>
      <c r="B14" s="1397"/>
      <c r="C14" s="1335">
        <v>2</v>
      </c>
      <c r="D14" s="1336"/>
      <c r="E14" s="1323"/>
      <c r="F14" s="1395"/>
      <c r="G14" s="1395"/>
      <c r="H14" s="1331"/>
      <c r="I14" s="94"/>
      <c r="J14" s="1320"/>
      <c r="K14" s="378"/>
      <c r="L14" s="1339"/>
      <c r="M14" s="1340"/>
      <c r="N14" s="1344" t="s">
        <v>74</v>
      </c>
      <c r="O14" s="379"/>
      <c r="P14" s="374"/>
      <c r="Q14" s="67"/>
      <c r="R14" s="52"/>
      <c r="S14" s="54"/>
      <c r="T14" s="54"/>
      <c r="U14" s="54"/>
      <c r="V14" s="54"/>
      <c r="W14" s="21"/>
      <c r="X14" s="20"/>
    </row>
    <row r="15" spans="1:26" ht="12" customHeight="1">
      <c r="A15" s="1362"/>
      <c r="B15" s="1396"/>
      <c r="C15" s="1334">
        <v>3</v>
      </c>
      <c r="D15" s="1336"/>
      <c r="E15" s="1322"/>
      <c r="F15" s="1394"/>
      <c r="G15" s="1394"/>
      <c r="H15" s="1328"/>
      <c r="I15" s="48"/>
      <c r="J15" s="1321"/>
      <c r="K15" s="274"/>
      <c r="L15" s="1341"/>
      <c r="M15" s="1342"/>
      <c r="N15" s="1345"/>
      <c r="O15" s="379"/>
      <c r="P15" s="47" t="s">
        <v>12</v>
      </c>
      <c r="Q15" s="67"/>
      <c r="R15" s="52"/>
      <c r="S15" s="54"/>
      <c r="T15" s="54"/>
      <c r="U15" s="54"/>
      <c r="V15" s="54"/>
      <c r="W15" s="21"/>
      <c r="X15" s="20"/>
    </row>
    <row r="16" spans="1:26" ht="12" customHeight="1">
      <c r="A16" s="1362"/>
      <c r="B16" s="1397"/>
      <c r="C16" s="1335">
        <v>3</v>
      </c>
      <c r="D16" s="1336"/>
      <c r="E16" s="1323"/>
      <c r="F16" s="1395"/>
      <c r="G16" s="1395"/>
      <c r="H16" s="1329"/>
      <c r="J16" s="1340"/>
      <c r="K16" s="1340"/>
      <c r="L16" s="380"/>
      <c r="M16" s="1320"/>
      <c r="N16" s="378"/>
      <c r="O16" s="274"/>
      <c r="P16" s="376"/>
      <c r="Q16" s="67"/>
      <c r="R16" s="52"/>
      <c r="S16" s="54"/>
      <c r="T16" s="54"/>
      <c r="U16" s="54"/>
      <c r="V16" s="54"/>
      <c r="W16" s="21"/>
      <c r="X16" s="20"/>
    </row>
    <row r="17" spans="1:24" ht="12" customHeight="1">
      <c r="A17" s="1362"/>
      <c r="B17" s="1364" t="s">
        <v>217</v>
      </c>
      <c r="C17" s="1334">
        <v>4</v>
      </c>
      <c r="D17" s="1336"/>
      <c r="E17" s="1322"/>
      <c r="F17" s="1394"/>
      <c r="G17" s="1394"/>
      <c r="H17" s="1330"/>
      <c r="J17" s="1342"/>
      <c r="K17" s="1342"/>
      <c r="L17" s="370"/>
      <c r="M17" s="1321"/>
      <c r="N17" s="274"/>
      <c r="O17" s="274"/>
      <c r="P17" s="374"/>
      <c r="Q17" s="67"/>
      <c r="R17" s="52"/>
      <c r="S17" s="54"/>
      <c r="T17" s="54"/>
      <c r="U17" s="54"/>
      <c r="V17" s="54"/>
      <c r="W17" s="21"/>
      <c r="X17" s="20"/>
    </row>
    <row r="18" spans="1:24" ht="12" customHeight="1">
      <c r="A18" s="1363"/>
      <c r="B18" s="1397"/>
      <c r="C18" s="1335">
        <v>4</v>
      </c>
      <c r="D18" s="1336"/>
      <c r="E18" s="1323"/>
      <c r="F18" s="1395"/>
      <c r="G18" s="1395"/>
      <c r="H18" s="1331"/>
      <c r="I18" s="94"/>
      <c r="J18" s="533"/>
      <c r="K18" s="378"/>
      <c r="L18" s="274"/>
      <c r="M18" s="374"/>
      <c r="N18" s="375"/>
      <c r="O18" s="1344"/>
      <c r="P18" s="1344"/>
      <c r="Q18" s="67"/>
      <c r="R18" s="56"/>
      <c r="S18" s="55"/>
      <c r="T18" s="55"/>
      <c r="U18" s="55"/>
      <c r="V18" s="55"/>
      <c r="W18" s="21"/>
      <c r="X18" s="20"/>
    </row>
    <row r="19" spans="1:24" ht="12" customHeight="1" thickBot="1">
      <c r="A19" s="29"/>
      <c r="B19" s="31"/>
      <c r="C19" s="89"/>
      <c r="D19" s="30"/>
      <c r="E19" s="62"/>
      <c r="F19" s="32"/>
      <c r="G19" s="32"/>
      <c r="H19" s="32"/>
      <c r="I19" s="26"/>
      <c r="J19" s="532"/>
      <c r="K19" s="367"/>
      <c r="L19" s="367"/>
      <c r="M19" s="392"/>
      <c r="N19" s="393"/>
      <c r="O19" s="393"/>
      <c r="P19" s="368"/>
      <c r="Q19" s="49"/>
      <c r="R19" s="61"/>
      <c r="S19" s="60"/>
      <c r="T19" s="60"/>
      <c r="U19" s="60"/>
      <c r="V19" s="60"/>
      <c r="W19" s="85"/>
      <c r="X19" s="20"/>
    </row>
    <row r="20" spans="1:24" s="19" customFormat="1" ht="12" customHeight="1" thickTop="1">
      <c r="A20" s="1361" t="s">
        <v>13</v>
      </c>
      <c r="B20" s="1396">
        <v>2</v>
      </c>
      <c r="C20" s="1334">
        <v>5</v>
      </c>
      <c r="D20" s="1336"/>
      <c r="E20" s="1322"/>
      <c r="F20" s="1394"/>
      <c r="G20" s="1394"/>
      <c r="H20" s="1328"/>
      <c r="I20" s="369"/>
      <c r="J20" s="369"/>
      <c r="K20" s="371"/>
      <c r="L20" s="371"/>
      <c r="M20" s="372"/>
      <c r="N20" s="373"/>
      <c r="O20" s="88"/>
      <c r="P20" s="27"/>
      <c r="Q20" s="66"/>
      <c r="R20" s="51"/>
      <c r="S20" s="51"/>
      <c r="T20" s="51"/>
      <c r="U20" s="51"/>
      <c r="V20" s="51"/>
      <c r="W20" s="27"/>
    </row>
    <row r="21" spans="1:24" ht="12" customHeight="1">
      <c r="A21" s="1362"/>
      <c r="B21" s="1397"/>
      <c r="C21" s="1335"/>
      <c r="D21" s="1336"/>
      <c r="E21" s="1323"/>
      <c r="F21" s="1395"/>
      <c r="G21" s="1395"/>
      <c r="H21" s="1329"/>
      <c r="I21" s="10"/>
      <c r="J21" s="1340"/>
      <c r="K21" s="1340"/>
      <c r="L21" s="366"/>
      <c r="M21" s="374"/>
      <c r="N21" s="375"/>
      <c r="O21" s="401"/>
      <c r="P21" s="376"/>
      <c r="Q21" s="65"/>
      <c r="R21" s="52"/>
      <c r="S21" s="53"/>
      <c r="T21" s="53"/>
      <c r="U21" s="53"/>
      <c r="V21" s="53"/>
      <c r="W21" s="21"/>
      <c r="X21" s="20"/>
    </row>
    <row r="22" spans="1:24" ht="12" customHeight="1">
      <c r="A22" s="1362"/>
      <c r="B22" s="1396"/>
      <c r="C22" s="1334">
        <v>6</v>
      </c>
      <c r="D22" s="1336"/>
      <c r="E22" s="1322"/>
      <c r="F22" s="1394"/>
      <c r="G22" s="1394"/>
      <c r="H22" s="1330"/>
      <c r="I22" s="10"/>
      <c r="J22" s="1342"/>
      <c r="K22" s="1342"/>
      <c r="L22" s="366"/>
      <c r="M22" s="374"/>
      <c r="N22" s="375"/>
      <c r="O22" s="401"/>
      <c r="P22" s="372"/>
      <c r="Q22" s="67"/>
      <c r="R22" s="52"/>
      <c r="S22" s="54"/>
      <c r="T22" s="54"/>
      <c r="U22" s="54"/>
      <c r="V22" s="54"/>
      <c r="W22" s="21"/>
      <c r="X22" s="20"/>
    </row>
    <row r="23" spans="1:24" ht="12" customHeight="1">
      <c r="A23" s="1362"/>
      <c r="B23" s="1397"/>
      <c r="C23" s="1335"/>
      <c r="D23" s="1336"/>
      <c r="E23" s="1323"/>
      <c r="F23" s="1395"/>
      <c r="G23" s="1395"/>
      <c r="H23" s="1331"/>
      <c r="I23" s="377"/>
      <c r="J23" s="1320"/>
      <c r="K23" s="378"/>
      <c r="L23" s="1339"/>
      <c r="M23" s="1340"/>
      <c r="N23" s="1344" t="s">
        <v>70</v>
      </c>
      <c r="O23" s="379"/>
      <c r="P23" s="374"/>
      <c r="Q23" s="67"/>
      <c r="R23" s="52"/>
      <c r="S23" s="54"/>
      <c r="T23" s="54"/>
      <c r="U23" s="54"/>
      <c r="V23" s="54"/>
      <c r="W23" s="21"/>
      <c r="X23" s="20"/>
    </row>
    <row r="24" spans="1:24" ht="12" customHeight="1">
      <c r="A24" s="1362"/>
      <c r="B24" s="1396"/>
      <c r="C24" s="1334">
        <v>7</v>
      </c>
      <c r="D24" s="1336"/>
      <c r="E24" s="1322"/>
      <c r="F24" s="1394"/>
      <c r="G24" s="1394"/>
      <c r="H24" s="1328"/>
      <c r="I24" s="366"/>
      <c r="J24" s="1321"/>
      <c r="K24" s="274"/>
      <c r="L24" s="1341"/>
      <c r="M24" s="1342"/>
      <c r="N24" s="1345"/>
      <c r="O24" s="379"/>
      <c r="P24" s="47" t="s">
        <v>14</v>
      </c>
      <c r="Q24" s="67"/>
      <c r="R24" s="52"/>
      <c r="S24" s="54"/>
      <c r="T24" s="54"/>
      <c r="U24" s="54"/>
      <c r="V24" s="54"/>
      <c r="W24" s="21"/>
      <c r="X24" s="20"/>
    </row>
    <row r="25" spans="1:24" ht="12" customHeight="1">
      <c r="A25" s="1362"/>
      <c r="B25" s="1397"/>
      <c r="C25" s="1335">
        <v>11</v>
      </c>
      <c r="D25" s="1336"/>
      <c r="E25" s="1323"/>
      <c r="F25" s="1395"/>
      <c r="G25" s="1395"/>
      <c r="H25" s="1329"/>
      <c r="I25" s="10"/>
      <c r="J25" s="1340"/>
      <c r="K25" s="1340"/>
      <c r="L25" s="380"/>
      <c r="M25" s="1320"/>
      <c r="N25" s="381"/>
      <c r="O25" s="274"/>
      <c r="P25" s="376"/>
      <c r="Q25" s="67"/>
      <c r="R25" s="52"/>
      <c r="S25" s="54"/>
      <c r="T25" s="54"/>
      <c r="U25" s="54"/>
      <c r="V25" s="54"/>
      <c r="W25" s="21"/>
      <c r="X25" s="20"/>
    </row>
    <row r="26" spans="1:24" ht="12" customHeight="1">
      <c r="A26" s="1362"/>
      <c r="B26" s="1364" t="s">
        <v>217</v>
      </c>
      <c r="C26" s="1334">
        <v>8</v>
      </c>
      <c r="D26" s="1336"/>
      <c r="E26" s="1322"/>
      <c r="F26" s="1394"/>
      <c r="G26" s="1394"/>
      <c r="H26" s="1330"/>
      <c r="I26" s="10"/>
      <c r="J26" s="1342"/>
      <c r="K26" s="1342"/>
      <c r="L26" s="370"/>
      <c r="M26" s="1321"/>
      <c r="N26" s="383"/>
      <c r="O26" s="274"/>
      <c r="P26" s="374"/>
      <c r="Q26" s="67"/>
      <c r="R26" s="52"/>
      <c r="S26" s="54"/>
      <c r="T26" s="54"/>
      <c r="U26" s="54"/>
      <c r="V26" s="54"/>
      <c r="W26" s="21"/>
      <c r="X26" s="20"/>
    </row>
    <row r="27" spans="1:24" ht="12" customHeight="1">
      <c r="A27" s="1363"/>
      <c r="B27" s="1397"/>
      <c r="C27" s="1335">
        <v>12</v>
      </c>
      <c r="D27" s="1336"/>
      <c r="E27" s="1323"/>
      <c r="F27" s="1395"/>
      <c r="G27" s="1395"/>
      <c r="H27" s="1331"/>
      <c r="I27" s="377"/>
      <c r="J27" s="533"/>
      <c r="K27" s="378"/>
      <c r="L27" s="274"/>
      <c r="M27" s="374"/>
      <c r="N27" s="384"/>
      <c r="O27" s="1344"/>
      <c r="P27" s="1344"/>
      <c r="Q27" s="67"/>
      <c r="R27" s="56"/>
      <c r="S27" s="55"/>
      <c r="T27" s="55"/>
      <c r="U27" s="55"/>
      <c r="V27" s="55"/>
      <c r="W27" s="21"/>
      <c r="X27" s="20"/>
    </row>
    <row r="28" spans="1:24" ht="12" customHeight="1" thickBot="1">
      <c r="A28" s="29"/>
      <c r="B28" s="31"/>
      <c r="C28" s="89"/>
      <c r="D28" s="30"/>
      <c r="E28" s="62"/>
      <c r="F28" s="390"/>
      <c r="G28" s="390"/>
      <c r="H28" s="390"/>
      <c r="I28" s="391"/>
      <c r="J28" s="532"/>
      <c r="K28" s="366"/>
      <c r="L28" s="366"/>
      <c r="M28" s="392"/>
      <c r="N28" s="393"/>
      <c r="O28" s="393"/>
      <c r="P28" s="368"/>
      <c r="Q28" s="49"/>
      <c r="R28" s="61"/>
      <c r="S28" s="60"/>
      <c r="T28" s="60"/>
      <c r="U28" s="60"/>
      <c r="V28" s="60"/>
      <c r="W28" s="85"/>
      <c r="X28" s="20"/>
    </row>
    <row r="29" spans="1:24" s="19" customFormat="1" ht="12" customHeight="1" thickTop="1">
      <c r="A29" s="1361" t="s">
        <v>15</v>
      </c>
      <c r="B29" s="1396">
        <v>3</v>
      </c>
      <c r="C29" s="1334">
        <v>9</v>
      </c>
      <c r="D29" s="1336"/>
      <c r="E29" s="1322"/>
      <c r="F29" s="1394"/>
      <c r="G29" s="1394"/>
      <c r="H29" s="1328"/>
      <c r="I29" s="369"/>
      <c r="J29" s="369"/>
      <c r="K29" s="394"/>
      <c r="L29" s="394"/>
      <c r="M29" s="395"/>
      <c r="N29" s="394"/>
      <c r="O29" s="88"/>
      <c r="P29" s="27"/>
      <c r="Q29" s="66"/>
      <c r="R29" s="51"/>
      <c r="S29" s="51"/>
      <c r="T29" s="51"/>
      <c r="U29" s="51"/>
      <c r="V29" s="51"/>
      <c r="W29" s="27"/>
    </row>
    <row r="30" spans="1:24" ht="12" customHeight="1">
      <c r="A30" s="1362"/>
      <c r="B30" s="1397"/>
      <c r="C30" s="1335"/>
      <c r="D30" s="1336"/>
      <c r="E30" s="1323"/>
      <c r="F30" s="1395"/>
      <c r="G30" s="1395"/>
      <c r="H30" s="1329"/>
      <c r="I30" s="10"/>
      <c r="J30" s="1340"/>
      <c r="K30" s="1340"/>
      <c r="L30" s="366"/>
      <c r="M30" s="374"/>
      <c r="N30" s="375"/>
      <c r="O30" s="401"/>
      <c r="P30" s="376"/>
      <c r="Q30" s="65"/>
      <c r="R30" s="52"/>
      <c r="S30" s="53"/>
      <c r="T30" s="53"/>
      <c r="U30" s="53"/>
      <c r="V30" s="53"/>
      <c r="W30" s="21"/>
      <c r="X30" s="20"/>
    </row>
    <row r="31" spans="1:24" ht="12" customHeight="1">
      <c r="A31" s="1362"/>
      <c r="B31" s="1396"/>
      <c r="C31" s="1334">
        <v>10</v>
      </c>
      <c r="D31" s="1336"/>
      <c r="E31" s="1322"/>
      <c r="F31" s="1394"/>
      <c r="G31" s="1394"/>
      <c r="H31" s="1330"/>
      <c r="I31" s="10"/>
      <c r="J31" s="1342"/>
      <c r="K31" s="1342"/>
      <c r="L31" s="366"/>
      <c r="M31" s="374"/>
      <c r="N31" s="375"/>
      <c r="O31" s="401"/>
      <c r="P31" s="372"/>
      <c r="Q31" s="67"/>
      <c r="R31" s="52"/>
      <c r="S31" s="54"/>
      <c r="T31" s="54"/>
      <c r="U31" s="54"/>
      <c r="V31" s="54"/>
      <c r="W31" s="21"/>
      <c r="X31" s="20"/>
    </row>
    <row r="32" spans="1:24" ht="12" customHeight="1">
      <c r="A32" s="1362"/>
      <c r="B32" s="1397"/>
      <c r="C32" s="1335"/>
      <c r="D32" s="1336"/>
      <c r="E32" s="1323"/>
      <c r="F32" s="1395"/>
      <c r="G32" s="1395"/>
      <c r="H32" s="1331"/>
      <c r="I32" s="377"/>
      <c r="J32" s="1320"/>
      <c r="K32" s="378"/>
      <c r="L32" s="1339"/>
      <c r="M32" s="1340"/>
      <c r="N32" s="1344" t="s">
        <v>72</v>
      </c>
      <c r="O32" s="379"/>
      <c r="P32" s="374"/>
      <c r="Q32" s="67"/>
      <c r="R32" s="52"/>
      <c r="S32" s="54"/>
      <c r="T32" s="54"/>
      <c r="U32" s="54"/>
      <c r="V32" s="54"/>
      <c r="W32" s="21"/>
      <c r="X32" s="20"/>
    </row>
    <row r="33" spans="1:24" ht="12" customHeight="1">
      <c r="A33" s="1362"/>
      <c r="B33" s="1396"/>
      <c r="C33" s="1334">
        <v>11</v>
      </c>
      <c r="D33" s="1336"/>
      <c r="E33" s="1322"/>
      <c r="F33" s="1394"/>
      <c r="G33" s="1394"/>
      <c r="H33" s="1328"/>
      <c r="I33" s="366"/>
      <c r="J33" s="1321"/>
      <c r="K33" s="274"/>
      <c r="L33" s="1341"/>
      <c r="M33" s="1342"/>
      <c r="N33" s="1345"/>
      <c r="O33" s="379"/>
      <c r="P33" s="47" t="s">
        <v>16</v>
      </c>
      <c r="Q33" s="67"/>
      <c r="R33" s="52"/>
      <c r="S33" s="54"/>
      <c r="T33" s="54"/>
      <c r="U33" s="54"/>
      <c r="V33" s="54"/>
      <c r="W33" s="21"/>
      <c r="X33" s="20"/>
    </row>
    <row r="34" spans="1:24" ht="12" customHeight="1">
      <c r="A34" s="1362"/>
      <c r="B34" s="1397"/>
      <c r="C34" s="1335">
        <v>11</v>
      </c>
      <c r="D34" s="1336"/>
      <c r="E34" s="1323"/>
      <c r="F34" s="1395"/>
      <c r="G34" s="1395"/>
      <c r="H34" s="1329"/>
      <c r="I34" s="10"/>
      <c r="J34" s="1340"/>
      <c r="K34" s="1340"/>
      <c r="L34" s="380"/>
      <c r="M34" s="1320"/>
      <c r="N34" s="381"/>
      <c r="O34" s="274"/>
      <c r="P34" s="376"/>
      <c r="Q34" s="67"/>
      <c r="R34" s="52"/>
      <c r="S34" s="54"/>
      <c r="T34" s="54"/>
      <c r="U34" s="54"/>
      <c r="V34" s="54"/>
      <c r="W34" s="21"/>
      <c r="X34" s="20"/>
    </row>
    <row r="35" spans="1:24" ht="12" customHeight="1">
      <c r="A35" s="1362"/>
      <c r="B35" s="1364" t="s">
        <v>217</v>
      </c>
      <c r="C35" s="1334">
        <v>12</v>
      </c>
      <c r="D35" s="1336"/>
      <c r="E35" s="1322"/>
      <c r="F35" s="1394"/>
      <c r="G35" s="1394"/>
      <c r="H35" s="1330"/>
      <c r="I35" s="10"/>
      <c r="J35" s="1342"/>
      <c r="K35" s="1342"/>
      <c r="L35" s="370"/>
      <c r="M35" s="1321"/>
      <c r="N35" s="383"/>
      <c r="O35" s="274"/>
      <c r="P35" s="374"/>
      <c r="Q35" s="67"/>
      <c r="R35" s="52"/>
      <c r="S35" s="54"/>
      <c r="T35" s="54"/>
      <c r="U35" s="54"/>
      <c r="V35" s="54"/>
      <c r="W35" s="21"/>
      <c r="X35" s="20"/>
    </row>
    <row r="36" spans="1:24" ht="12" customHeight="1">
      <c r="A36" s="1363"/>
      <c r="B36" s="1397"/>
      <c r="C36" s="1335">
        <v>12</v>
      </c>
      <c r="D36" s="1336"/>
      <c r="E36" s="1323"/>
      <c r="F36" s="1395"/>
      <c r="G36" s="1395"/>
      <c r="H36" s="1331"/>
      <c r="I36" s="377"/>
      <c r="J36" s="533"/>
      <c r="K36" s="378"/>
      <c r="L36" s="274"/>
      <c r="M36" s="374"/>
      <c r="N36" s="384"/>
      <c r="O36" s="1344"/>
      <c r="P36" s="1344"/>
      <c r="Q36" s="67"/>
      <c r="R36" s="56"/>
      <c r="S36" s="55"/>
      <c r="T36" s="55"/>
      <c r="U36" s="55"/>
      <c r="V36" s="55"/>
      <c r="W36" s="21"/>
      <c r="X36" s="20"/>
    </row>
    <row r="37" spans="1:24" ht="12" customHeight="1" thickBot="1">
      <c r="A37" s="29"/>
      <c r="B37" s="31"/>
      <c r="C37" s="89"/>
      <c r="D37" s="30"/>
      <c r="E37" s="62"/>
      <c r="F37" s="390"/>
      <c r="G37" s="390"/>
      <c r="H37" s="390"/>
      <c r="I37" s="391"/>
      <c r="J37" s="532"/>
      <c r="K37" s="367"/>
      <c r="L37" s="367"/>
      <c r="M37" s="392"/>
      <c r="N37" s="393"/>
      <c r="O37" s="393"/>
      <c r="P37" s="368"/>
      <c r="Q37" s="49"/>
      <c r="R37" s="61"/>
      <c r="S37" s="60"/>
      <c r="T37" s="60"/>
      <c r="U37" s="60"/>
      <c r="V37" s="60"/>
      <c r="W37" s="85"/>
      <c r="X37" s="20"/>
    </row>
    <row r="38" spans="1:24" s="19" customFormat="1" ht="12" customHeight="1" thickTop="1">
      <c r="A38" s="1361" t="s">
        <v>17</v>
      </c>
      <c r="B38" s="1396">
        <v>4</v>
      </c>
      <c r="C38" s="1334">
        <v>13</v>
      </c>
      <c r="D38" s="1336"/>
      <c r="E38" s="1322"/>
      <c r="F38" s="1394"/>
      <c r="G38" s="1394"/>
      <c r="H38" s="1328"/>
      <c r="I38" s="369"/>
      <c r="J38" s="369"/>
      <c r="K38" s="371"/>
      <c r="L38" s="371"/>
      <c r="M38" s="372"/>
      <c r="N38" s="373"/>
      <c r="O38" s="88"/>
      <c r="P38" s="27"/>
      <c r="Q38" s="373"/>
      <c r="R38" s="51"/>
      <c r="S38" s="51"/>
      <c r="T38" s="51"/>
      <c r="U38" s="51"/>
      <c r="V38" s="51"/>
      <c r="W38" s="27"/>
    </row>
    <row r="39" spans="1:24" ht="12" customHeight="1">
      <c r="A39" s="1362"/>
      <c r="B39" s="1397"/>
      <c r="C39" s="1335"/>
      <c r="D39" s="1336"/>
      <c r="E39" s="1323"/>
      <c r="F39" s="1395"/>
      <c r="G39" s="1395"/>
      <c r="H39" s="1329"/>
      <c r="I39" s="10"/>
      <c r="J39" s="1340"/>
      <c r="K39" s="1340"/>
      <c r="L39" s="366"/>
      <c r="M39" s="374"/>
      <c r="N39" s="375"/>
      <c r="O39" s="401"/>
      <c r="P39" s="376"/>
      <c r="Q39" s="273"/>
      <c r="R39" s="52"/>
      <c r="S39" s="53"/>
      <c r="T39" s="53"/>
      <c r="U39" s="53"/>
      <c r="V39" s="53"/>
      <c r="W39" s="21"/>
      <c r="X39" s="20"/>
    </row>
    <row r="40" spans="1:24" ht="12" customHeight="1">
      <c r="A40" s="1362"/>
      <c r="B40" s="1396"/>
      <c r="C40" s="1334">
        <v>14</v>
      </c>
      <c r="D40" s="1336"/>
      <c r="E40" s="1322"/>
      <c r="F40" s="1394"/>
      <c r="G40" s="1394"/>
      <c r="H40" s="1330"/>
      <c r="I40" s="10"/>
      <c r="J40" s="1342"/>
      <c r="K40" s="1342"/>
      <c r="L40" s="366"/>
      <c r="M40" s="374"/>
      <c r="N40" s="375"/>
      <c r="O40" s="401"/>
      <c r="P40" s="372"/>
      <c r="Q40" s="375"/>
      <c r="R40" s="52"/>
      <c r="S40" s="54"/>
      <c r="T40" s="54"/>
      <c r="U40" s="54"/>
      <c r="V40" s="54"/>
      <c r="W40" s="21"/>
      <c r="X40" s="20"/>
    </row>
    <row r="41" spans="1:24" ht="12" customHeight="1">
      <c r="A41" s="1362"/>
      <c r="B41" s="1397"/>
      <c r="C41" s="1335"/>
      <c r="D41" s="1336"/>
      <c r="E41" s="1323"/>
      <c r="F41" s="1395"/>
      <c r="G41" s="1395"/>
      <c r="H41" s="1331"/>
      <c r="I41" s="377"/>
      <c r="J41" s="1320"/>
      <c r="K41" s="378"/>
      <c r="L41" s="1339"/>
      <c r="M41" s="1340"/>
      <c r="N41" s="1344" t="s">
        <v>73</v>
      </c>
      <c r="O41" s="379"/>
      <c r="P41" s="374"/>
      <c r="Q41" s="375"/>
      <c r="R41" s="52"/>
      <c r="S41" s="54"/>
      <c r="T41" s="54"/>
      <c r="U41" s="54"/>
      <c r="V41" s="54"/>
      <c r="W41" s="21"/>
      <c r="X41" s="20"/>
    </row>
    <row r="42" spans="1:24" ht="12" customHeight="1">
      <c r="A42" s="1362"/>
      <c r="B42" s="1396"/>
      <c r="C42" s="1334">
        <v>15</v>
      </c>
      <c r="D42" s="1336"/>
      <c r="E42" s="1322"/>
      <c r="F42" s="1394"/>
      <c r="G42" s="1394"/>
      <c r="H42" s="1328"/>
      <c r="I42" s="366"/>
      <c r="J42" s="1321"/>
      <c r="K42" s="274"/>
      <c r="L42" s="1341"/>
      <c r="M42" s="1342"/>
      <c r="N42" s="1345"/>
      <c r="O42" s="379"/>
      <c r="P42" s="47" t="s">
        <v>18</v>
      </c>
      <c r="Q42" s="375"/>
      <c r="R42" s="52"/>
      <c r="S42" s="54"/>
      <c r="T42" s="54"/>
      <c r="U42" s="54"/>
      <c r="V42" s="54"/>
      <c r="W42" s="21"/>
      <c r="X42" s="20"/>
    </row>
    <row r="43" spans="1:24" ht="12" customHeight="1">
      <c r="A43" s="1362"/>
      <c r="B43" s="1397"/>
      <c r="C43" s="1335">
        <v>11</v>
      </c>
      <c r="D43" s="1336"/>
      <c r="E43" s="1323"/>
      <c r="F43" s="1395"/>
      <c r="G43" s="1395"/>
      <c r="H43" s="1329"/>
      <c r="I43" s="10"/>
      <c r="J43" s="1340"/>
      <c r="K43" s="1340"/>
      <c r="L43" s="380"/>
      <c r="M43" s="1320"/>
      <c r="N43" s="381"/>
      <c r="O43" s="274"/>
      <c r="P43" s="376"/>
      <c r="Q43" s="375"/>
      <c r="R43" s="52"/>
      <c r="S43" s="54"/>
      <c r="T43" s="54"/>
      <c r="U43" s="54"/>
      <c r="V43" s="54"/>
      <c r="W43" s="21"/>
      <c r="X43" s="20"/>
    </row>
    <row r="44" spans="1:24" ht="12" customHeight="1">
      <c r="A44" s="1362"/>
      <c r="B44" s="1364" t="s">
        <v>217</v>
      </c>
      <c r="C44" s="1334">
        <v>16</v>
      </c>
      <c r="D44" s="1336"/>
      <c r="E44" s="1322"/>
      <c r="F44" s="1394"/>
      <c r="G44" s="1394"/>
      <c r="H44" s="1330"/>
      <c r="I44" s="10"/>
      <c r="J44" s="1342"/>
      <c r="K44" s="1342"/>
      <c r="L44" s="370"/>
      <c r="M44" s="1321"/>
      <c r="N44" s="383"/>
      <c r="O44" s="274"/>
      <c r="P44" s="374"/>
      <c r="Q44" s="375"/>
      <c r="R44" s="52"/>
      <c r="S44" s="54"/>
      <c r="T44" s="54"/>
      <c r="U44" s="54"/>
      <c r="V44" s="54"/>
      <c r="W44" s="21"/>
      <c r="X44" s="20"/>
    </row>
    <row r="45" spans="1:24" ht="12" customHeight="1">
      <c r="A45" s="1363"/>
      <c r="B45" s="1397"/>
      <c r="C45" s="1335">
        <v>12</v>
      </c>
      <c r="D45" s="1336"/>
      <c r="E45" s="1323"/>
      <c r="F45" s="1395"/>
      <c r="G45" s="1395"/>
      <c r="H45" s="1331"/>
      <c r="I45" s="377"/>
      <c r="J45" s="533"/>
      <c r="K45" s="378"/>
      <c r="L45" s="274"/>
      <c r="M45" s="374"/>
      <c r="N45" s="384"/>
      <c r="O45" s="1344"/>
      <c r="P45" s="1344"/>
      <c r="Q45" s="375"/>
      <c r="R45" s="56"/>
      <c r="S45" s="55"/>
      <c r="T45" s="55"/>
      <c r="U45" s="55"/>
      <c r="V45" s="55"/>
      <c r="W45" s="21"/>
      <c r="X45" s="20"/>
    </row>
    <row r="46" spans="1:24" ht="8.25" customHeight="1">
      <c r="A46" s="20"/>
      <c r="B46" s="20"/>
      <c r="C46" s="20"/>
      <c r="D46" s="20"/>
      <c r="E46" s="20"/>
      <c r="F46" s="399"/>
      <c r="G46" s="399"/>
      <c r="H46" s="399"/>
      <c r="I46" s="10"/>
      <c r="J46" s="534"/>
      <c r="K46" s="366"/>
      <c r="L46" s="366"/>
      <c r="M46" s="399"/>
      <c r="N46" s="10"/>
      <c r="O46" s="273"/>
      <c r="P46" s="531"/>
      <c r="Q46" s="267"/>
      <c r="R46" s="23"/>
      <c r="S46" s="23"/>
      <c r="T46" s="23"/>
      <c r="U46" s="23"/>
      <c r="V46" s="23"/>
      <c r="X46" s="20"/>
    </row>
    <row r="47" spans="1:24" hidden="1">
      <c r="A47" s="15"/>
      <c r="B47" s="186"/>
      <c r="C47" s="186"/>
      <c r="D47" s="186"/>
      <c r="E47" s="186"/>
      <c r="F47" s="186"/>
      <c r="G47" s="186"/>
      <c r="H47" s="186"/>
      <c r="I47" s="187"/>
      <c r="J47" s="187"/>
      <c r="K47" s="15"/>
      <c r="L47" s="15"/>
      <c r="M47" s="22"/>
      <c r="N47" s="18"/>
      <c r="O47" s="47"/>
      <c r="P47" s="1389"/>
      <c r="Q47" s="1389"/>
      <c r="R47" s="47"/>
      <c r="S47" s="47"/>
      <c r="T47" s="47"/>
      <c r="U47" s="47"/>
      <c r="V47" s="47"/>
      <c r="W47" s="96"/>
      <c r="X47" s="20"/>
    </row>
    <row r="48" spans="1:24">
      <c r="A48" s="15"/>
      <c r="B48" s="188"/>
      <c r="C48" s="188"/>
      <c r="D48" s="188"/>
      <c r="E48" s="188"/>
      <c r="F48" s="188"/>
      <c r="G48" s="188"/>
      <c r="H48" s="188"/>
      <c r="I48" s="189"/>
      <c r="J48" s="189"/>
      <c r="K48" s="15"/>
      <c r="L48" s="15"/>
      <c r="M48" s="22"/>
      <c r="N48" s="18"/>
      <c r="O48" s="535"/>
      <c r="P48" s="1393"/>
      <c r="Q48" s="1393"/>
      <c r="R48" s="50"/>
      <c r="S48" s="50"/>
      <c r="T48" s="50"/>
      <c r="U48" s="50"/>
      <c r="V48" s="50"/>
      <c r="W48" s="50"/>
      <c r="X48" s="20"/>
    </row>
    <row r="49" spans="1:24" s="253" customFormat="1" ht="12" customHeight="1">
      <c r="A49" s="282" t="s">
        <v>10</v>
      </c>
      <c r="B49" s="1317" t="s">
        <v>30</v>
      </c>
      <c r="C49" s="1317"/>
      <c r="D49" s="1317"/>
      <c r="E49" s="1317"/>
      <c r="F49" s="1317"/>
      <c r="G49" s="283" t="s">
        <v>31</v>
      </c>
      <c r="H49" s="284"/>
      <c r="I49" s="359" t="s">
        <v>10</v>
      </c>
      <c r="J49" s="285" t="s">
        <v>32</v>
      </c>
      <c r="K49" s="286"/>
      <c r="L49" s="286" t="s">
        <v>232</v>
      </c>
      <c r="M49" s="286"/>
      <c r="N49" s="286"/>
      <c r="O49" s="1370" t="s">
        <v>41</v>
      </c>
      <c r="P49" s="1371"/>
      <c r="Q49" s="1371"/>
      <c r="R49" s="1371"/>
      <c r="S49" s="1371"/>
      <c r="T49" s="1371"/>
      <c r="U49" s="1371"/>
      <c r="V49" s="1371"/>
      <c r="W49" s="1372"/>
      <c r="X49" s="252"/>
    </row>
    <row r="50" spans="1:24" ht="12" customHeight="1">
      <c r="A50" s="193">
        <v>1</v>
      </c>
      <c r="B50" s="1315"/>
      <c r="C50" s="1315"/>
      <c r="D50" s="1315"/>
      <c r="E50" s="1315"/>
      <c r="F50" s="1315"/>
      <c r="G50" s="194"/>
      <c r="H50" s="190"/>
      <c r="I50" s="193"/>
      <c r="J50" s="192"/>
      <c r="K50" s="190"/>
      <c r="L50" s="1315"/>
      <c r="M50" s="1315"/>
      <c r="N50" s="347"/>
      <c r="O50" s="1391"/>
      <c r="P50" s="1315"/>
      <c r="Q50" s="1315"/>
      <c r="R50" s="1315"/>
      <c r="S50" s="1315"/>
      <c r="T50" s="1315"/>
      <c r="U50" s="1315"/>
      <c r="V50" s="1315"/>
      <c r="W50" s="1392"/>
      <c r="X50" s="20"/>
    </row>
    <row r="51" spans="1:24" ht="12" customHeight="1">
      <c r="A51" s="193">
        <v>2</v>
      </c>
      <c r="B51" s="1316"/>
      <c r="C51" s="1316"/>
      <c r="D51" s="1316"/>
      <c r="E51" s="1316"/>
      <c r="F51" s="1316"/>
      <c r="G51" s="194"/>
      <c r="H51" s="190"/>
      <c r="I51" s="193"/>
      <c r="J51" s="190"/>
      <c r="K51" s="190"/>
      <c r="L51" s="1316"/>
      <c r="M51" s="1316"/>
      <c r="N51" s="190"/>
      <c r="O51" s="1373"/>
      <c r="P51" s="1314"/>
      <c r="Q51" s="1314"/>
      <c r="R51" s="1314"/>
      <c r="S51" s="1314"/>
      <c r="T51" s="1314"/>
      <c r="U51" s="1314"/>
      <c r="V51" s="1314"/>
      <c r="W51" s="1374"/>
      <c r="X51" s="20"/>
    </row>
    <row r="52" spans="1:24" ht="12" customHeight="1">
      <c r="A52" s="193">
        <v>3</v>
      </c>
      <c r="B52" s="1316"/>
      <c r="C52" s="1316"/>
      <c r="D52" s="1316"/>
      <c r="E52" s="1316"/>
      <c r="F52" s="1316"/>
      <c r="G52" s="194"/>
      <c r="H52" s="190"/>
      <c r="I52" s="193"/>
      <c r="J52" s="190"/>
      <c r="K52" s="190"/>
      <c r="L52" s="1316"/>
      <c r="M52" s="1316"/>
      <c r="N52" s="348"/>
      <c r="O52" s="1370" t="s">
        <v>48</v>
      </c>
      <c r="P52" s="1372"/>
      <c r="Q52" s="350"/>
      <c r="R52" s="350"/>
      <c r="S52" s="350"/>
      <c r="T52" s="350"/>
      <c r="U52" s="350"/>
      <c r="V52" s="350"/>
      <c r="W52" s="349" t="s">
        <v>49</v>
      </c>
      <c r="X52" s="20"/>
    </row>
    <row r="53" spans="1:24" ht="12" customHeight="1">
      <c r="A53" s="195">
        <v>4</v>
      </c>
      <c r="B53" s="1316"/>
      <c r="C53" s="1316"/>
      <c r="D53" s="1316"/>
      <c r="E53" s="1316"/>
      <c r="F53" s="1316"/>
      <c r="G53" s="196"/>
      <c r="H53" s="190"/>
      <c r="I53" s="193"/>
      <c r="J53" s="190"/>
      <c r="K53" s="197"/>
      <c r="L53" s="1316"/>
      <c r="M53" s="1316"/>
      <c r="N53" s="190"/>
      <c r="O53" s="1387"/>
      <c r="P53" s="1388"/>
      <c r="Q53" s="351"/>
      <c r="R53" s="351"/>
      <c r="S53" s="351"/>
      <c r="T53" s="351"/>
      <c r="U53" s="351"/>
      <c r="V53" s="351"/>
      <c r="W53" s="352"/>
      <c r="X53" s="20"/>
    </row>
    <row r="54" spans="1:24" ht="12" customHeight="1">
      <c r="A54" s="198">
        <v>5</v>
      </c>
      <c r="B54" s="1316"/>
      <c r="C54" s="1316"/>
      <c r="D54" s="1316"/>
      <c r="E54" s="1316"/>
      <c r="F54" s="1316"/>
      <c r="G54" s="199"/>
      <c r="H54" s="190"/>
      <c r="I54" s="193"/>
      <c r="J54" s="190"/>
      <c r="K54" s="200"/>
      <c r="L54" s="1316"/>
      <c r="M54" s="1316"/>
      <c r="N54" s="190"/>
      <c r="O54" s="1370" t="s">
        <v>1</v>
      </c>
      <c r="P54" s="1371"/>
      <c r="Q54" s="1371"/>
      <c r="R54" s="1371"/>
      <c r="S54" s="1371"/>
      <c r="T54" s="1371"/>
      <c r="U54" s="1371"/>
      <c r="V54" s="1371"/>
      <c r="W54" s="1372"/>
      <c r="X54" s="20"/>
    </row>
    <row r="55" spans="1:24" ht="12" customHeight="1">
      <c r="A55" s="198">
        <v>6</v>
      </c>
      <c r="B55" s="1316"/>
      <c r="C55" s="1316"/>
      <c r="D55" s="1316"/>
      <c r="E55" s="1316"/>
      <c r="F55" s="1316"/>
      <c r="G55" s="199"/>
      <c r="H55" s="190"/>
      <c r="I55" s="193"/>
      <c r="J55" s="190"/>
      <c r="K55" s="201"/>
      <c r="L55" s="1316"/>
      <c r="M55" s="1316"/>
      <c r="N55" s="190"/>
      <c r="O55" s="1366"/>
      <c r="P55" s="1367"/>
      <c r="Q55" s="287"/>
      <c r="R55" s="287"/>
      <c r="S55" s="287"/>
      <c r="T55" s="287"/>
      <c r="U55" s="287"/>
      <c r="V55" s="287"/>
      <c r="W55" s="1365"/>
      <c r="X55" s="20"/>
    </row>
    <row r="56" spans="1:24" ht="12" customHeight="1">
      <c r="A56" s="195">
        <v>7</v>
      </c>
      <c r="B56" s="1316"/>
      <c r="C56" s="1316"/>
      <c r="D56" s="1316"/>
      <c r="E56" s="1316"/>
      <c r="F56" s="1316"/>
      <c r="G56" s="196"/>
      <c r="H56" s="190"/>
      <c r="I56" s="193"/>
      <c r="J56" s="190"/>
      <c r="K56" s="197"/>
      <c r="L56" s="1316"/>
      <c r="M56" s="1316"/>
      <c r="N56" s="190"/>
      <c r="O56" s="1368"/>
      <c r="P56" s="1369"/>
      <c r="Q56" s="287"/>
      <c r="R56" s="287"/>
      <c r="S56" s="287"/>
      <c r="T56" s="287"/>
      <c r="U56" s="287"/>
      <c r="V56" s="287"/>
      <c r="W56" s="1365"/>
      <c r="X56" s="20"/>
    </row>
    <row r="57" spans="1:24" ht="12" customHeight="1">
      <c r="A57" s="203">
        <v>8</v>
      </c>
      <c r="B57" s="1314"/>
      <c r="C57" s="1314"/>
      <c r="D57" s="1314"/>
      <c r="E57" s="1314"/>
      <c r="F57" s="1314"/>
      <c r="G57" s="204"/>
      <c r="H57" s="191"/>
      <c r="I57" s="360"/>
      <c r="J57" s="191"/>
      <c r="K57" s="205"/>
      <c r="L57" s="1314"/>
      <c r="M57" s="1314"/>
      <c r="N57" s="191"/>
      <c r="O57" s="1382" t="s">
        <v>43</v>
      </c>
      <c r="P57" s="1383"/>
      <c r="Q57" s="288"/>
      <c r="R57" s="288"/>
      <c r="S57" s="288"/>
      <c r="T57" s="288"/>
      <c r="U57" s="288"/>
      <c r="V57" s="288"/>
      <c r="W57" s="288"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43"/>
      <c r="F200" s="443"/>
      <c r="G200" s="444"/>
      <c r="H200" s="443"/>
      <c r="I200" s="443"/>
    </row>
    <row r="201" spans="1:23" customFormat="1" hidden="1">
      <c r="A201" s="4" t="s">
        <v>52</v>
      </c>
      <c r="B201" s="4" t="str">
        <f>IF($I$8="ВЗРОСЛЫЕ","ЖЕНЩИНЫ",IF($I$8="ДО 19 ЛЕТ","ЮНИОРКИ","ДЕВУШКИ"))</f>
        <v>ДЕВУШКИ</v>
      </c>
      <c r="C201" s="14" t="s">
        <v>40</v>
      </c>
      <c r="D201" s="14" t="s">
        <v>34</v>
      </c>
      <c r="E201" s="443"/>
      <c r="F201" s="443"/>
      <c r="G201" s="444"/>
      <c r="H201" s="443"/>
      <c r="I201" s="443"/>
    </row>
    <row r="202" spans="1:23" customFormat="1" hidden="1">
      <c r="A202" s="4" t="s">
        <v>63</v>
      </c>
      <c r="B202" s="4"/>
      <c r="C202" s="14" t="s">
        <v>36</v>
      </c>
      <c r="D202" s="14" t="s">
        <v>37</v>
      </c>
      <c r="E202" s="443"/>
      <c r="F202" s="443"/>
      <c r="G202" s="444"/>
      <c r="H202" s="443"/>
      <c r="I202" s="443"/>
    </row>
    <row r="203" spans="1:23" customFormat="1" hidden="1">
      <c r="A203" s="4" t="s">
        <v>45</v>
      </c>
      <c r="B203" s="4"/>
      <c r="C203" s="14" t="s">
        <v>35</v>
      </c>
      <c r="D203" s="14" t="s">
        <v>66</v>
      </c>
      <c r="E203" s="443"/>
      <c r="F203" s="443"/>
      <c r="G203" s="444"/>
      <c r="H203" s="443"/>
      <c r="I203" s="443"/>
    </row>
    <row r="204" spans="1:23" customFormat="1" hidden="1">
      <c r="A204" s="4" t="s">
        <v>51</v>
      </c>
      <c r="B204" s="4"/>
      <c r="C204" s="14" t="s">
        <v>64</v>
      </c>
      <c r="D204" s="14" t="s">
        <v>67</v>
      </c>
      <c r="E204" s="443"/>
      <c r="F204" s="443"/>
      <c r="G204" s="444"/>
      <c r="H204" s="443"/>
      <c r="I204" s="443"/>
    </row>
    <row r="205" spans="1:23" customFormat="1" hidden="1">
      <c r="A205" s="4" t="s">
        <v>68</v>
      </c>
      <c r="B205" s="4"/>
      <c r="C205" s="14" t="s">
        <v>65</v>
      </c>
      <c r="D205" s="14"/>
      <c r="E205" s="443"/>
      <c r="F205" s="443"/>
      <c r="G205" s="444"/>
      <c r="H205" s="443"/>
      <c r="I205" s="443"/>
    </row>
    <row r="206" spans="1:23" customFormat="1" hidden="1">
      <c r="A206" s="4"/>
      <c r="B206" s="4"/>
      <c r="C206" s="14" t="s">
        <v>69</v>
      </c>
      <c r="D206" s="14"/>
      <c r="E206" s="443"/>
      <c r="F206" s="443"/>
      <c r="G206" s="444"/>
      <c r="H206" s="443"/>
      <c r="I206" s="443"/>
    </row>
    <row r="207" spans="1:23" s="3" customFormat="1">
      <c r="C207" s="68"/>
      <c r="D207" s="13"/>
      <c r="E207" s="13"/>
      <c r="F207" s="13"/>
      <c r="P207" s="13"/>
      <c r="Q207" s="13"/>
      <c r="R207" s="13"/>
      <c r="S207" s="13"/>
      <c r="T207" s="18"/>
      <c r="U207" s="18"/>
      <c r="V207" s="18"/>
      <c r="W207" s="13"/>
    </row>
  </sheetData>
  <sheetProtection selectLockedCells="1"/>
  <mergeCells count="202">
    <mergeCell ref="F38:F39"/>
    <mergeCell ref="E44:E45"/>
    <mergeCell ref="F35:F36"/>
    <mergeCell ref="F33:F34"/>
    <mergeCell ref="F24:F25"/>
    <mergeCell ref="F22:F23"/>
    <mergeCell ref="F42:F43"/>
    <mergeCell ref="E42:E43"/>
    <mergeCell ref="E40:E41"/>
    <mergeCell ref="E22:E23"/>
    <mergeCell ref="E31:E32"/>
    <mergeCell ref="E35:E36"/>
    <mergeCell ref="E33:E34"/>
    <mergeCell ref="E24:E25"/>
    <mergeCell ref="E26:E27"/>
    <mergeCell ref="B57:F57"/>
    <mergeCell ref="B50:F50"/>
    <mergeCell ref="B51:F51"/>
    <mergeCell ref="B52:F52"/>
    <mergeCell ref="B53:F53"/>
    <mergeCell ref="B54:F54"/>
    <mergeCell ref="D40:D41"/>
    <mergeCell ref="D42:D43"/>
    <mergeCell ref="B55:F55"/>
    <mergeCell ref="B56:F56"/>
    <mergeCell ref="B49:F49"/>
    <mergeCell ref="D44:D45"/>
    <mergeCell ref="E17:E18"/>
    <mergeCell ref="C35:C36"/>
    <mergeCell ref="D35:D36"/>
    <mergeCell ref="C40:C41"/>
    <mergeCell ref="D38:D39"/>
    <mergeCell ref="C38:C39"/>
    <mergeCell ref="C26:C27"/>
    <mergeCell ref="C29:C30"/>
    <mergeCell ref="C31:C32"/>
    <mergeCell ref="C33:C34"/>
    <mergeCell ref="A6:C6"/>
    <mergeCell ref="J6:L6"/>
    <mergeCell ref="A7:F7"/>
    <mergeCell ref="A8:F8"/>
    <mergeCell ref="F6:G6"/>
    <mergeCell ref="F5:N5"/>
    <mergeCell ref="J30:J31"/>
    <mergeCell ref="Q6:W6"/>
    <mergeCell ref="N6:P6"/>
    <mergeCell ref="F29:F30"/>
    <mergeCell ref="F26:F27"/>
    <mergeCell ref="F13:F14"/>
    <mergeCell ref="F11:F12"/>
    <mergeCell ref="N14:N15"/>
    <mergeCell ref="F31:F32"/>
    <mergeCell ref="D29:D30"/>
    <mergeCell ref="D11:D12"/>
    <mergeCell ref="D17:D18"/>
    <mergeCell ref="D13:D14"/>
    <mergeCell ref="H6:I6"/>
    <mergeCell ref="J21:J22"/>
    <mergeCell ref="E29:E30"/>
    <mergeCell ref="H17:H18"/>
    <mergeCell ref="F15:F16"/>
    <mergeCell ref="A38:A45"/>
    <mergeCell ref="A29:A36"/>
    <mergeCell ref="A20:A27"/>
    <mergeCell ref="B29:B30"/>
    <mergeCell ref="B20:B21"/>
    <mergeCell ref="B26:B27"/>
    <mergeCell ref="B22:B23"/>
    <mergeCell ref="B24:B25"/>
    <mergeCell ref="B31:B32"/>
    <mergeCell ref="B44:B45"/>
    <mergeCell ref="B33:B34"/>
    <mergeCell ref="B35:B36"/>
    <mergeCell ref="B38:B39"/>
    <mergeCell ref="A1:W1"/>
    <mergeCell ref="A4:W4"/>
    <mergeCell ref="A2:W2"/>
    <mergeCell ref="A3:W3"/>
    <mergeCell ref="D22:D23"/>
    <mergeCell ref="D24:D25"/>
    <mergeCell ref="C20:C21"/>
    <mergeCell ref="C24:C25"/>
    <mergeCell ref="D20:D21"/>
    <mergeCell ref="C13:C14"/>
    <mergeCell ref="E11:E12"/>
    <mergeCell ref="E15:E16"/>
    <mergeCell ref="A11:A18"/>
    <mergeCell ref="B11:B12"/>
    <mergeCell ref="C11:C12"/>
    <mergeCell ref="B13:B14"/>
    <mergeCell ref="B17:B18"/>
    <mergeCell ref="C15:C16"/>
    <mergeCell ref="J16:J17"/>
    <mergeCell ref="K16:K17"/>
    <mergeCell ref="E13:E14"/>
    <mergeCell ref="H11:H12"/>
    <mergeCell ref="H20:H21"/>
    <mergeCell ref="H15:H16"/>
    <mergeCell ref="P47:Q47"/>
    <mergeCell ref="K43:K44"/>
    <mergeCell ref="J39:J40"/>
    <mergeCell ref="J43:J44"/>
    <mergeCell ref="N23:N24"/>
    <mergeCell ref="L23:M24"/>
    <mergeCell ref="M34:M35"/>
    <mergeCell ref="G20:G21"/>
    <mergeCell ref="K25:K26"/>
    <mergeCell ref="H26:H27"/>
    <mergeCell ref="J25:J26"/>
    <mergeCell ref="G24:G25"/>
    <mergeCell ref="H24:H25"/>
    <mergeCell ref="K21:K22"/>
    <mergeCell ref="N32:N33"/>
    <mergeCell ref="N41:N42"/>
    <mergeCell ref="B15:B16"/>
    <mergeCell ref="C22:C23"/>
    <mergeCell ref="G44:G45"/>
    <mergeCell ref="J41:J42"/>
    <mergeCell ref="H44:H45"/>
    <mergeCell ref="C44:C45"/>
    <mergeCell ref="B42:B43"/>
    <mergeCell ref="C42:C43"/>
    <mergeCell ref="B40:B41"/>
    <mergeCell ref="F44:F45"/>
    <mergeCell ref="F40:F41"/>
    <mergeCell ref="G38:G39"/>
    <mergeCell ref="G42:G43"/>
    <mergeCell ref="G40:G41"/>
    <mergeCell ref="G15:G16"/>
    <mergeCell ref="G17:G18"/>
    <mergeCell ref="J14:J15"/>
    <mergeCell ref="H13:H14"/>
    <mergeCell ref="D15:D16"/>
    <mergeCell ref="E38:E39"/>
    <mergeCell ref="D26:D27"/>
    <mergeCell ref="D31:D32"/>
    <mergeCell ref="D33:D34"/>
    <mergeCell ref="C17:C18"/>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L7:M7"/>
    <mergeCell ref="E10:G10"/>
    <mergeCell ref="G31:G32"/>
    <mergeCell ref="G35:G36"/>
    <mergeCell ref="M25:M26"/>
    <mergeCell ref="G29:G30"/>
    <mergeCell ref="G7:H7"/>
    <mergeCell ref="G8:H8"/>
    <mergeCell ref="I7:J7"/>
    <mergeCell ref="I8:J8"/>
    <mergeCell ref="J23:J24"/>
    <mergeCell ref="H22:H23"/>
    <mergeCell ref="G26:G27"/>
    <mergeCell ref="G22:G23"/>
    <mergeCell ref="G33:G34"/>
    <mergeCell ref="L14:M15"/>
    <mergeCell ref="M16:M17"/>
    <mergeCell ref="K12:K13"/>
    <mergeCell ref="F20:F21"/>
    <mergeCell ref="F17:F18"/>
    <mergeCell ref="G11:G12"/>
    <mergeCell ref="G13:G14"/>
    <mergeCell ref="J12:J13"/>
    <mergeCell ref="E20:E21"/>
    <mergeCell ref="L56:M56"/>
    <mergeCell ref="L54:M54"/>
    <mergeCell ref="O57:P57"/>
    <mergeCell ref="L57:M57"/>
    <mergeCell ref="O7:P7"/>
    <mergeCell ref="O8:P8"/>
    <mergeCell ref="L50:M50"/>
    <mergeCell ref="L51:M51"/>
    <mergeCell ref="L52:M52"/>
    <mergeCell ref="O49:W49"/>
    <mergeCell ref="O50:W50"/>
    <mergeCell ref="O51:W51"/>
    <mergeCell ref="O36:P36"/>
    <mergeCell ref="O53:P53"/>
    <mergeCell ref="O54:W54"/>
    <mergeCell ref="L8:M8"/>
    <mergeCell ref="L53:M53"/>
    <mergeCell ref="O52:P52"/>
    <mergeCell ref="P48:Q48"/>
    <mergeCell ref="O45:P45"/>
    <mergeCell ref="O27:P27"/>
    <mergeCell ref="O18:P18"/>
    <mergeCell ref="W55:W56"/>
    <mergeCell ref="O55:P56"/>
  </mergeCells>
  <phoneticPr fontId="39" type="noConversion"/>
  <conditionalFormatting sqref="D38:D45 D29:D36 D20:D27 D11:D18">
    <cfRule type="expression" dxfId="155" priority="1" stopIfTrue="1">
      <formula>COUNTIF($D$11:$D$45,D11)&gt;1</formula>
    </cfRule>
  </conditionalFormatting>
  <conditionalFormatting sqref="I41 I45 L43 I32 I36 L34 I23 I27 L25 L16">
    <cfRule type="cellIs" dxfId="154" priority="2" stopIfTrue="1" operator="notEqual">
      <formula>0</formula>
    </cfRule>
  </conditionalFormatting>
  <conditionalFormatting sqref="J39:J40 J43:J44 O36:P36 L41:M42 L14:M15 J30:J31 J34:J35 L32:M33 O27:P27 J21:J22 J25:J26 L23:M24 O18:P18 J12:J13 J16:J17 O45:P45">
    <cfRule type="expression" dxfId="153" priority="3" stopIfTrue="1">
      <formula>COUNTIF($B$50:$F$57,J12)&gt;0</formula>
    </cfRule>
    <cfRule type="expression" dxfId="152" priority="4" stopIfTrue="1">
      <formula>LEFT(J12,4)="поб."</formula>
    </cfRule>
  </conditionalFormatting>
  <conditionalFormatting sqref="B38:B45 B29:B36">
    <cfRule type="expression" dxfId="151" priority="5" stopIfTrue="1">
      <formula>COUNTIF($B$50:$F$57,$F29)&lt;&gt;0</formula>
    </cfRule>
  </conditionalFormatting>
  <conditionalFormatting sqref="B11:B18 B20:B27">
    <cfRule type="expression" dxfId="150" priority="6" stopIfTrue="1">
      <formula>COUNTIF($B$50:$F$53,$F11)&lt;&gt;0</formula>
    </cfRule>
  </conditionalFormatting>
  <conditionalFormatting sqref="F11:F18 F20:F27 F29:F36 F38:F45">
    <cfRule type="expression" dxfId="149" priority="7" stopIfTrue="1">
      <formula>COUNTIF($B$50:$F$53,F11)&gt;0</formula>
    </cfRule>
  </conditionalFormatting>
  <conditionalFormatting sqref="G11:G18 G20:G27 G29:G36 G38:G45">
    <cfRule type="expression" dxfId="148"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Настя</cp:lastModifiedBy>
  <cp:lastPrinted>2019-02-24T13:15:14Z</cp:lastPrinted>
  <dcterms:created xsi:type="dcterms:W3CDTF">2005-01-20T08:43:05Z</dcterms:created>
  <dcterms:modified xsi:type="dcterms:W3CDTF">2019-02-25T04:31:33Z</dcterms:modified>
</cp:coreProperties>
</file>