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6" activeTab="18"/>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iterateDelta="1E-4"/>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K53" i="96"/>
  <c r="K51"/>
  <c r="K49"/>
  <c r="K47"/>
  <c r="K41"/>
  <c r="K39"/>
  <c r="K37"/>
  <c r="K35"/>
  <c r="K29"/>
  <c r="K27"/>
  <c r="K25"/>
  <c r="K23"/>
  <c r="K17"/>
  <c r="K15"/>
  <c r="K13"/>
  <c r="K11"/>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<sst xmlns="http://schemas.openxmlformats.org/spreadsheetml/2006/main" count="1468" uniqueCount="284">
  <si>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</si>
  <si>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</si>
  <si>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</si>
  <si>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</si>
  <si>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</si>
  <si>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</si>
  <si>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</si>
  <si>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</si>
  <si>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</si>
  <si>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</si>
  <si>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</si>
  <si>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</si>
  <si>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</si>
  <si>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</si>
  <si>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</si>
  <si>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</si>
  <si>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</si>
  <si>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</si>
  <si>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</si>
  <si>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</si>
  <si>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</si>
  <si>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</si>
  <si>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</si>
  <si>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</si>
  <si>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</si>
  <si>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</si>
  <si>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</si>
  <si>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</si>
  <si>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</si>
  <si>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</si>
  <si>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</si>
  <si>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</si>
  <si>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</si>
  <si>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</si>
  <si>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</si>
  <si>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</si>
  <si>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</si>
  <si>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</si>
  <si>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</si>
  <si>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</si>
  <si>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</si>
  <si>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</si>
  <si>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</si>
  <si>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</si>
  <si>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</si>
  <si>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</si>
  <si>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</si>
  <si>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</si>
  <si>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</si>
  <si>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</si>
  <si>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</si>
  <si>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</si>
  <si>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</si>
  <si>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</si>
  <si>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</si>
  <si>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</si>
  <si>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</si>
  <si>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</si>
  <si>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</si>
  <si>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</si>
  <si>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</si>
  <si>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</si>
  <si>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</si>
  <si>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</si>
  <si>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</si>
  <si>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</si>
  <si>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</si>
  <si>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</si>
  <si>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</si>
  <si>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</si>
  <si>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</si>
  <si>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</si>
  <si>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</si>
  <si>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</si>
  <si>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</si>
  <si>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</si>
  <si>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</si>
  <si>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</si>
  <si>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</si>
  <si>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</si>
  <si>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</si>
  <si>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</si>
  <si>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</si>
  <si>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</si>
  <si>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</si>
  <si>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</si>
  <si>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</si>
  <si>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</si>
  <si>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</si>
  <si>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</si>
  <si>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</si>
  <si>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</si>
  <si>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</si>
  <si>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</si>
  <si>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</si>
  <si>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</si>
  <si>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</si>
  <si>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</si>
  <si>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</si>
  <si>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</si>
  <si>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</si>
  <si>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</si>
  <si>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</si>
  <si>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</si>
  <si>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</si>
  <si>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</si>
  <si>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</si>
  <si>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</si>
  <si>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</si>
  <si>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</si>
  <si>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</si>
  <si>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</si>
  <si>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</si>
  <si>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</si>
  <si>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</si>
  <si>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</si>
  <si>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</si>
  <si>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</si>
  <si>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</si>
  <si>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</si>
  <si>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</si>
  <si>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</si>
  <si>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</si>
  <si>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</si>
  <si>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</si>
  <si>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</si>
  <si>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</si>
  <si>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</si>
  <si>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</si>
  <si>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</si>
  <si>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</si>
  <si>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</si>
  <si>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</si>
  <si>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</si>
  <si>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</si>
  <si>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</si>
  <si>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</si>
  <si>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</si>
  <si>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</si>
  <si>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</si>
  <si>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</si>
  <si>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</si>
  <si>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</si>
  <si>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</si>
  <si>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</si>
  <si>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</si>
  <si>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</si>
  <si>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</si>
  <si>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</si>
  <si>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</si>
  <si>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</si>
  <si>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</si>
  <si>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</si>
  <si>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</si>
  <si>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</si>
  <si>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</si>
  <si>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</si>
  <si>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</si>
  <si>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</si>
  <si>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</si>
  <si>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</si>
  <si>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</si>
  <si>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</si>
  <si>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</si>
  <si>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</si>
  <si>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</si>
  <si>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</si>
  <si>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</si>
  <si>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</si>
  <si>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</si>
  <si>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</si>
  <si>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</si>
  <si>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</si>
  <si>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</si>
  <si>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</si>
  <si>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</si>
  <si>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</si>
  <si>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</si>
  <si>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</si>
  <si>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</si>
  <si>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</si>
  <si>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</si>
  <si>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</si>
  <si>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</si>
  <si>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</si>
  <si>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</si>
  <si>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</si>
  <si>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</si>
  <si>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</si>
  <si>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</si>
  <si>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</si>
  <si>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</si>
  <si>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</si>
  <si>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</si>
  <si>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</si>
  <si>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</si>
  <si>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</si>
  <si>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</si>
  <si>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</si>
  <si>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</si>
  <si>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</si>
  <si>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</si>
  <si>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</si>
  <si>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</si>
  <si>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</si>
  <si>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</si>
  <si>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</si>
  <si>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</si>
  <si>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</si>
  <si>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</si>
  <si>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</si>
  <si>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</si>
  <si>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</si>
  <si>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</si>
  <si>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</si>
  <si>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</si>
  <si>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</si>
  <si>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</si>
  <si>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</si>
  <si>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</si>
  <si>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</si>
  <si>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</si>
  <si>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</si>
  <si>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</si>
  <si>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</si>
  <si>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</si>
  <si>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</si>
  <si>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</si>
  <si>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</si>
  <si>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</si>
  <si>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</si>
  <si>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</si>
  <si>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</si>
  <si>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</si>
  <si>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</si>
  <si>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</si>
  <si>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Теннисный турнир среди любителей кат. "Masters" и "Tour"</t>
  </si>
  <si>
    <t>г. Ижевск</t>
  </si>
  <si>
    <t>23 апреля</t>
  </si>
  <si>
    <t>МУЖЧИНЫ</t>
  </si>
  <si>
    <t>Шатаев М.</t>
  </si>
  <si>
    <t>Ломаев А.</t>
  </si>
  <si>
    <t>Шарипов Д.</t>
  </si>
  <si>
    <t>Сафронов А.</t>
  </si>
  <si>
    <t>Кощеев С.</t>
  </si>
  <si>
    <t>Кондратов А.</t>
  </si>
  <si>
    <t>Исламов Р.</t>
  </si>
  <si>
    <t>Малых В.</t>
  </si>
  <si>
    <t>Шарипов Р.</t>
  </si>
  <si>
    <t>Нестеров А.</t>
  </si>
  <si>
    <t>Шатаев В.</t>
  </si>
  <si>
    <t>Шеверев Д.</t>
  </si>
  <si>
    <t>Корепанов-Камский С.</t>
  </si>
  <si>
    <t>Лаптев А.</t>
  </si>
  <si>
    <t>Шарнин В.</t>
  </si>
  <si>
    <t>Бусоргин С.</t>
  </si>
  <si>
    <t>Бусоргин С. Н.</t>
  </si>
  <si>
    <t>20 апреля</t>
  </si>
  <si>
    <t>10-00</t>
  </si>
  <si>
    <t>Ижевск.  Корты "Зенит"</t>
  </si>
  <si>
    <t>1 мая</t>
  </si>
  <si>
    <t>Парный турнир по теннису "Открытие летнего сезона"</t>
  </si>
  <si>
    <t>г. Ижевск. ТК "Arena Stars"</t>
  </si>
  <si>
    <t>18-00</t>
  </si>
  <si>
    <t>Любительская теннисная лига. Парный турнир по теннису на призы "J&amp;J OST-WEST".</t>
  </si>
  <si>
    <t>финальный турнир</t>
  </si>
  <si>
    <t>25-26 ноября 2017</t>
  </si>
  <si>
    <t>24.11...2017 г.</t>
  </si>
  <si>
    <t>Черных А. Мерзляков И.</t>
  </si>
  <si>
    <t>Лямин А. Григолия В.</t>
  </si>
  <si>
    <t>Тебеньков А. Пак А.</t>
  </si>
  <si>
    <t>Цигвинцев С. Мерзляков А.</t>
  </si>
  <si>
    <t>Шарнин В. Шатаев В.</t>
  </si>
  <si>
    <t>Михайлов В. Дементьев И.</t>
  </si>
  <si>
    <t>Горев В. Пищиков К.</t>
  </si>
  <si>
    <t>Языков Л. Бусоргин С.</t>
  </si>
  <si>
    <t>6/3</t>
  </si>
  <si>
    <t>6/0</t>
  </si>
  <si>
    <t>6/4</t>
  </si>
  <si>
    <t>7/6(5)</t>
  </si>
  <si>
    <t>6/1</t>
  </si>
  <si>
    <t>7/6(4)</t>
  </si>
  <si>
    <t>отк</t>
  </si>
  <si>
    <t>1 место</t>
  </si>
</sst>
</file>

<file path=xl/styles.xml><?xml version="1.0" encoding="utf-8"?>
<styleSheet xmlns="http://schemas.openxmlformats.org/spreadsheetml/2006/main">
  <numFmts count="3">
    <numFmt numFmtId="164" formatCode="dd/mm/yy\ h:mm;@"/>
    <numFmt numFmtId="165" formatCode="h:mm;@"/>
    <numFmt numFmtId="166" formatCode="dddd"/>
  </numFmts>
  <fonts count="122">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13">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1" fillId="0" borderId="0" xfId="99" applyNumberFormat="1" applyFont="1" applyFill="1" applyBorder="1" applyAlignment="1" applyProtection="1">
      <alignment vertical="top" shrinkToFit="1"/>
    </xf>
    <xf numFmtId="0" fontId="3" fillId="0" borderId="0" xfId="99" applyFont="1" applyFill="1" applyBorder="1" applyAlignment="1" applyProtection="1">
      <alignment shrinkToFit="1"/>
    </xf>
    <xf numFmtId="49" fontId="1" fillId="0" borderId="0" xfId="99" applyNumberFormat="1" applyFont="1" applyFill="1" applyBorder="1" applyAlignment="1">
      <alignment shrinkToFit="1"/>
    </xf>
    <xf numFmtId="49" fontId="2" fillId="0" borderId="20" xfId="99" applyNumberFormat="1" applyFont="1" applyFill="1" applyBorder="1" applyAlignment="1">
      <alignment vertical="center" wrapText="1" shrinkToFit="1"/>
    </xf>
    <xf numFmtId="49" fontId="2" fillId="0" borderId="17" xfId="99" applyNumberFormat="1" applyFont="1" applyFill="1" applyBorder="1" applyAlignment="1">
      <alignment vertical="center" wrapText="1"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1" fontId="40" fillId="0" borderId="39"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1" fontId="40" fillId="0" borderId="44"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0" xfId="99" applyFont="1" applyFill="1" applyBorder="1" applyAlignment="1" applyProtection="1">
      <alignment vertical="center" wrapTex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1" fillId="0" borderId="0" xfId="99" applyNumberFormat="1" applyFont="1" applyFill="1" applyBorder="1" applyAlignment="1">
      <alignment horizontal="center" shrinkToFit="1"/>
    </xf>
    <xf numFmtId="49" fontId="2" fillId="0" borderId="0" xfId="99" applyNumberFormat="1" applyFont="1" applyFill="1" applyBorder="1" applyAlignment="1">
      <alignment horizontal="center" vertical="center" wrapText="1" shrinkToFit="1"/>
    </xf>
    <xf numFmtId="49" fontId="3"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pplyProtection="1">
      <alignment horizontal="left" shrinkToFit="1"/>
    </xf>
    <xf numFmtId="49" fontId="1" fillId="0" borderId="0" xfId="99" applyNumberFormat="1" applyFill="1" applyBorder="1" applyAlignment="1">
      <alignment horizontal="center" vertical="center" wrapText="1"/>
    </xf>
    <xf numFmtId="49" fontId="21" fillId="0" borderId="20" xfId="102" applyNumberFormat="1" applyFont="1" applyFill="1" applyBorder="1" applyAlignment="1" applyProtection="1">
      <alignment horizontal="left" shrinkToFit="1"/>
      <protection locked="0"/>
    </xf>
    <xf numFmtId="49" fontId="64" fillId="0" borderId="49" xfId="99" applyNumberFormat="1" applyFont="1" applyFill="1" applyBorder="1" applyAlignment="1" applyProtection="1">
      <alignment horizontal="center" vertical="top" shrinkToFit="1"/>
      <protection locked="0"/>
    </xf>
    <xf numFmtId="49" fontId="3" fillId="0" borderId="0" xfId="99" applyNumberFormat="1" applyFont="1" applyFill="1" applyBorder="1" applyAlignment="1" applyProtection="1">
      <alignment horizontal="left" shrinkToFit="1"/>
    </xf>
    <xf numFmtId="49" fontId="44" fillId="0" borderId="21" xfId="102" applyNumberFormat="1" applyFont="1" applyFill="1" applyBorder="1" applyAlignment="1" applyProtection="1">
      <alignment horizontal="center" shrinkToFit="1"/>
      <protection locked="0"/>
    </xf>
    <xf numFmtId="49" fontId="1" fillId="0" borderId="19" xfId="99" applyNumberFormat="1" applyFont="1" applyFill="1" applyBorder="1" applyAlignment="1" applyProtection="1">
      <alignment horizontal="center" vertical="top" shrinkToFit="1"/>
    </xf>
    <xf numFmtId="49" fontId="1" fillId="0" borderId="19" xfId="102" applyNumberFormat="1" applyFont="1" applyFill="1" applyBorder="1" applyAlignment="1" applyProtection="1">
      <alignment horizontal="center" shrinkToFit="1"/>
    </xf>
    <xf numFmtId="49" fontId="64" fillId="0" borderId="20" xfId="99" applyNumberFormat="1" applyFont="1" applyFill="1" applyBorder="1" applyAlignment="1" applyProtection="1">
      <alignment vertical="justify" shrinkToFit="1"/>
      <protection locked="0"/>
    </xf>
    <xf numFmtId="49" fontId="1" fillId="0" borderId="0" xfId="102" applyNumberFormat="1" applyFont="1" applyFill="1" applyBorder="1" applyAlignment="1" applyProtection="1">
      <alignment horizontal="center" vertical="top" shrinkToFit="1"/>
    </xf>
    <xf numFmtId="49" fontId="1" fillId="0" borderId="0" xfId="102" applyNumberFormat="1" applyFont="1" applyFill="1" applyBorder="1" applyAlignment="1" applyProtection="1">
      <alignment horizontal="center" shrinkToFit="1"/>
    </xf>
    <xf numFmtId="49" fontId="44" fillId="0" borderId="19" xfId="102" applyNumberFormat="1" applyFont="1" applyFill="1" applyBorder="1" applyAlignment="1" applyProtection="1">
      <alignment horizontal="center" shrinkToFit="1"/>
      <protection locked="0"/>
    </xf>
    <xf numFmtId="49" fontId="1" fillId="0" borderId="0" xfId="99" applyNumberFormat="1" applyFont="1" applyFill="1" applyBorder="1" applyAlignment="1" applyProtection="1">
      <alignment horizontal="center" vertical="top" shrinkToFit="1"/>
    </xf>
    <xf numFmtId="49" fontId="72" fillId="0" borderId="0" xfId="99" applyNumberFormat="1" applyFont="1" applyFill="1" applyBorder="1" applyAlignment="1" applyProtection="1">
      <alignment horizontal="left" shrinkToFit="1"/>
    </xf>
    <xf numFmtId="49" fontId="64" fillId="0" borderId="0" xfId="99" applyNumberFormat="1" applyFont="1" applyFill="1" applyBorder="1" applyAlignment="1" applyProtection="1">
      <alignment horizontal="center" vertical="justify" shrinkToFit="1"/>
      <protection locked="0"/>
    </xf>
    <xf numFmtId="49" fontId="3" fillId="0" borderId="0" xfId="99" applyNumberFormat="1" applyFont="1" applyFill="1" applyBorder="1" applyAlignment="1">
      <alignment horizontal="center" vertical="center" wrapText="1"/>
    </xf>
    <xf numFmtId="49" fontId="3" fillId="0" borderId="0" xfId="99" applyNumberFormat="1" applyFont="1" applyFill="1" applyAlignment="1">
      <alignment vertical="center" shrinkToFit="1"/>
    </xf>
    <xf numFmtId="49" fontId="3" fillId="0" borderId="0" xfId="99" applyNumberFormat="1" applyFont="1" applyFill="1" applyBorder="1" applyAlignment="1">
      <alignment vertical="center" shrinkToFit="1"/>
    </xf>
    <xf numFmtId="49" fontId="3" fillId="0" borderId="0" xfId="99" applyNumberFormat="1" applyFont="1" applyFill="1" applyBorder="1" applyAlignment="1">
      <alignment horizontal="center" vertical="center" shrinkToFit="1"/>
    </xf>
    <xf numFmtId="49" fontId="3" fillId="0" borderId="0" xfId="99" applyNumberFormat="1" applyFont="1" applyFill="1" applyAlignment="1" applyProtection="1">
      <alignment horizontal="center" shrinkToFit="1"/>
    </xf>
    <xf numFmtId="49" fontId="3" fillId="0" borderId="0" xfId="99" applyNumberFormat="1" applyFont="1" applyFill="1" applyBorder="1" applyAlignment="1" applyProtection="1">
      <alignment horizontal="center" shrinkToFit="1"/>
    </xf>
    <xf numFmtId="49" fontId="12" fillId="0" borderId="0" xfId="99" applyNumberFormat="1" applyFont="1" applyFill="1" applyBorder="1" applyAlignment="1">
      <alignment horizontal="center" vertical="center" shrinkToFit="1"/>
    </xf>
    <xf numFmtId="49" fontId="3" fillId="0" borderId="0" xfId="99" applyNumberFormat="1" applyFont="1" applyFill="1" applyBorder="1" applyAlignment="1" applyProtection="1">
      <alignment horizontal="center" vertical="center" shrinkToFit="1"/>
    </xf>
    <xf numFmtId="49" fontId="3" fillId="0" borderId="0" xfId="99" applyNumberFormat="1" applyFont="1" applyFill="1" applyBorder="1" applyAlignment="1" applyProtection="1">
      <alignment vertical="center" shrinkToFit="1"/>
    </xf>
    <xf numFmtId="49" fontId="21" fillId="0" borderId="0" xfId="102" applyNumberFormat="1" applyFont="1" applyFill="1" applyBorder="1" applyAlignment="1" applyProtection="1">
      <alignment horizontal="left" shrinkToFit="1"/>
      <protection locked="0"/>
    </xf>
    <xf numFmtId="49" fontId="3" fillId="0" borderId="0" xfId="99" applyNumberFormat="1" applyFont="1" applyFill="1" applyAlignment="1" applyProtection="1">
      <alignment vertical="center" shrinkToFit="1"/>
    </xf>
    <xf numFmtId="49" fontId="3" fillId="0" borderId="23" xfId="99" applyNumberFormat="1" applyFont="1" applyFill="1" applyBorder="1" applyAlignment="1">
      <alignment horizontal="center" vertical="center" shrinkToFit="1"/>
    </xf>
    <xf numFmtId="49" fontId="3" fillId="0" borderId="27" xfId="99" applyNumberFormat="1" applyFont="1" applyFill="1" applyBorder="1" applyAlignment="1">
      <alignment horizontal="center" vertical="center" shrinkToFit="1"/>
    </xf>
    <xf numFmtId="49" fontId="3" fillId="0" borderId="0" xfId="99" applyNumberFormat="1" applyFont="1" applyFill="1" applyBorder="1" applyAlignment="1" applyProtection="1">
      <alignment horizontal="left" vertical="center" shrinkToFit="1"/>
    </xf>
    <xf numFmtId="49" fontId="3" fillId="0" borderId="0" xfId="99" applyNumberFormat="1" applyFont="1" applyFill="1" applyBorder="1" applyAlignment="1" applyProtection="1">
      <alignment shrinkToFit="1"/>
    </xf>
    <xf numFmtId="49" fontId="16" fillId="0" borderId="49" xfId="99" applyNumberFormat="1" applyFont="1" applyFill="1" applyBorder="1" applyAlignment="1" applyProtection="1">
      <alignment vertical="top" shrinkToFit="1"/>
      <protection locked="0"/>
    </xf>
    <xf numFmtId="49" fontId="3" fillId="0" borderId="29" xfId="99" applyNumberFormat="1" applyFont="1" applyFill="1" applyBorder="1" applyAlignment="1">
      <alignment horizontal="center" vertical="center" shrinkToFit="1"/>
    </xf>
    <xf numFmtId="49" fontId="3" fillId="0" borderId="19" xfId="99" applyNumberFormat="1" applyFont="1" applyFill="1" applyBorder="1" applyAlignment="1" applyProtection="1">
      <alignment horizontal="center" shrinkToFit="1"/>
    </xf>
    <xf numFmtId="49" fontId="16" fillId="0" borderId="20" xfId="99" applyNumberFormat="1" applyFont="1" applyFill="1" applyBorder="1" applyAlignment="1" applyProtection="1">
      <alignment vertical="top" shrinkToFit="1"/>
      <protection locked="0"/>
    </xf>
    <xf numFmtId="49" fontId="3" fillId="0" borderId="28" xfId="99" applyNumberFormat="1" applyFont="1" applyFill="1" applyBorder="1" applyAlignment="1">
      <alignment horizontal="center" vertical="center" shrinkToFit="1"/>
    </xf>
    <xf numFmtId="49" fontId="72" fillId="0" borderId="0" xfId="99" applyNumberFormat="1" applyFont="1" applyFill="1" applyBorder="1" applyAlignment="1" applyProtection="1">
      <alignment horizontal="center" shrinkToFit="1"/>
    </xf>
    <xf numFmtId="49" fontId="16" fillId="0" borderId="0" xfId="99" applyNumberFormat="1" applyFont="1" applyFill="1" applyBorder="1" applyAlignment="1" applyProtection="1">
      <alignment horizontal="center" vertical="top" shrinkToFit="1"/>
      <protection locked="0"/>
    </xf>
    <xf numFmtId="49" fontId="3" fillId="0" borderId="21" xfId="99" applyNumberFormat="1" applyFont="1" applyFill="1" applyBorder="1" applyAlignment="1">
      <alignment horizontal="center" vertical="center" shrinkToFit="1"/>
    </xf>
    <xf numFmtId="49" fontId="39" fillId="0" borderId="0" xfId="99" applyNumberFormat="1" applyFont="1" applyBorder="1" applyAlignment="1">
      <alignment vertical="center" wrapText="1"/>
    </xf>
    <xf numFmtId="49" fontId="41" fillId="30" borderId="27" xfId="0" applyNumberFormat="1" applyFont="1" applyFill="1" applyBorder="1" applyAlignment="1">
      <alignment horizontal="center" vertical="center" wrapText="1"/>
    </xf>
    <xf numFmtId="49" fontId="41" fillId="30" borderId="29" xfId="0" applyNumberFormat="1" applyFont="1" applyFill="1" applyBorder="1" applyAlignment="1">
      <alignment horizontal="left" vertical="center" wrapText="1"/>
    </xf>
    <xf numFmtId="49" fontId="41" fillId="30" borderId="30" xfId="0" applyNumberFormat="1" applyFont="1" applyFill="1" applyBorder="1" applyAlignment="1">
      <alignment horizontal="center" vertical="center" shrinkToFit="1"/>
    </xf>
    <xf numFmtId="49" fontId="3" fillId="0" borderId="0" xfId="99" applyNumberFormat="1" applyFont="1" applyBorder="1" applyAlignment="1">
      <alignment vertical="center" wrapText="1"/>
    </xf>
    <xf numFmtId="49" fontId="39" fillId="0" borderId="21" xfId="0" applyNumberFormat="1" applyFont="1" applyBorder="1" applyAlignment="1">
      <alignment horizontal="center" vertical="center" wrapText="1"/>
    </xf>
    <xf numFmtId="49" fontId="39" fillId="0" borderId="20" xfId="0" applyNumberFormat="1" applyFont="1" applyBorder="1" applyAlignment="1">
      <alignment horizontal="left" vertical="center" wrapText="1"/>
    </xf>
    <xf numFmtId="49" fontId="39" fillId="0" borderId="49" xfId="0" applyNumberFormat="1" applyFont="1" applyBorder="1" applyAlignment="1" applyProtection="1">
      <alignment horizontal="center" shrinkToFit="1"/>
    </xf>
    <xf numFmtId="49" fontId="3" fillId="0" borderId="0" xfId="99" applyNumberFormat="1" applyFont="1" applyAlignment="1">
      <alignment vertical="center" wrapText="1"/>
    </xf>
    <xf numFmtId="49" fontId="39" fillId="0" borderId="19" xfId="0" applyNumberFormat="1" applyFont="1" applyBorder="1" applyAlignment="1">
      <alignment horizontal="center" vertical="center" wrapText="1"/>
    </xf>
    <xf numFmtId="49" fontId="39" fillId="0" borderId="0" xfId="0" applyNumberFormat="1" applyFont="1" applyBorder="1" applyAlignment="1">
      <alignment horizontal="left" vertical="center" wrapText="1"/>
    </xf>
    <xf numFmtId="49" fontId="39" fillId="0" borderId="22" xfId="0" applyNumberFormat="1" applyFont="1" applyBorder="1" applyAlignment="1" applyProtection="1">
      <alignment horizontal="center" shrinkToFit="1"/>
    </xf>
    <xf numFmtId="49" fontId="39" fillId="0" borderId="22" xfId="0" applyNumberFormat="1" applyFont="1" applyBorder="1" applyAlignment="1">
      <alignment horizontal="center" vertical="center" shrinkToFit="1"/>
    </xf>
    <xf numFmtId="49" fontId="39" fillId="0" borderId="22" xfId="0" applyNumberFormat="1" applyFont="1" applyBorder="1" applyAlignment="1">
      <alignment horizontal="center" vertical="center" wrapText="1"/>
    </xf>
    <xf numFmtId="49" fontId="39" fillId="0" borderId="0" xfId="0" applyNumberFormat="1" applyFont="1" applyBorder="1" applyAlignment="1">
      <alignment horizontal="center" vertical="center" wrapText="1"/>
    </xf>
    <xf numFmtId="49" fontId="39" fillId="0" borderId="23" xfId="0" applyNumberFormat="1" applyFont="1" applyBorder="1" applyAlignment="1">
      <alignment horizontal="center" vertical="center" wrapText="1"/>
    </xf>
    <xf numFmtId="49" fontId="39" fillId="0" borderId="17" xfId="0" applyNumberFormat="1" applyFont="1" applyBorder="1" applyAlignment="1">
      <alignment horizontal="left" vertical="center" wrapText="1"/>
    </xf>
    <xf numFmtId="49" fontId="39" fillId="0" borderId="25" xfId="0" applyNumberFormat="1" applyFont="1" applyBorder="1" applyAlignment="1">
      <alignment horizontal="center" vertical="center" wrapText="1"/>
    </xf>
    <xf numFmtId="49" fontId="39" fillId="0" borderId="17" xfId="0" applyNumberFormat="1" applyFont="1" applyBorder="1" applyAlignment="1">
      <alignment horizontal="center" vertical="center" wrapTex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3" fillId="30" borderId="28" xfId="0" applyFont="1" applyFill="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41" fillId="30" borderId="28" xfId="0" applyFont="1" applyFill="1" applyBorder="1" applyAlignment="1" applyProtection="1">
      <alignment horizontal="center" vertical="center" shrinkToFit="1"/>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64" fillId="0" borderId="28" xfId="0" applyFont="1" applyBorder="1" applyAlignment="1">
      <alignment horizontal="center" vertical="center" shrinkToFi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1" fillId="30" borderId="28" xfId="0" applyFont="1" applyFill="1" applyBorder="1" applyAlignment="1">
      <alignment horizontal="center"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0" fontId="3" fillId="30" borderId="28" xfId="105" applyFont="1" applyFill="1" applyBorder="1" applyAlignment="1">
      <alignment horizontal="center" vertical="center" shrinkToFit="1"/>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19" xfId="0" applyFont="1" applyFill="1" applyBorder="1" applyAlignment="1">
      <alignment horizontal="left" shrinkToFit="1"/>
    </xf>
    <xf numFmtId="0" fontId="3" fillId="30" borderId="49" xfId="0" applyFont="1" applyFill="1" applyBorder="1" applyAlignment="1">
      <alignment horizontal="left" shrinkToFit="1"/>
    </xf>
    <xf numFmtId="0" fontId="3" fillId="30" borderId="22"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3" fillId="30" borderId="0" xfId="0" applyFont="1" applyFill="1" applyBorder="1" applyAlignment="1">
      <alignment horizontal="left" shrinkToFit="1"/>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7" fillId="0" borderId="0" xfId="0" applyFont="1" applyAlignment="1">
      <alignment horizontal="center" vertical="center"/>
    </xf>
    <xf numFmtId="0" fontId="2" fillId="30" borderId="28" xfId="0" applyFont="1" applyFill="1" applyBorder="1" applyAlignment="1">
      <alignment horizontal="center" vertical="center" wrapText="1"/>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17"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91" xfId="101" applyNumberFormat="1" applyFont="1" applyBorder="1" applyAlignment="1">
      <alignment horizontal="center" vertical="top"/>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23" xfId="101" applyNumberFormat="1" applyFont="1" applyBorder="1" applyAlignment="1">
      <alignment horizontal="left"/>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0" fillId="0" borderId="19" xfId="0" applyFill="1" applyBorder="1" applyAlignment="1" applyProtection="1">
      <alignment horizontal="center" shrinkToFit="1"/>
    </xf>
    <xf numFmtId="0" fontId="0" fillId="0" borderId="0" xfId="0" applyFill="1" applyBorder="1" applyAlignment="1" applyProtection="1">
      <alignment horizontal="center" shrinkToFit="1"/>
    </xf>
    <xf numFmtId="0" fontId="0" fillId="0" borderId="23"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Font="1" applyFill="1" applyBorder="1" applyAlignment="1" applyProtection="1">
      <alignment horizontal="center" vertical="top" shrinkToFit="1"/>
      <protection locked="0"/>
    </xf>
    <xf numFmtId="0" fontId="41" fillId="30" borderId="27"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39" fillId="0" borderId="17" xfId="0" applyNumberFormat="1" applyFont="1" applyBorder="1" applyAlignment="1">
      <alignment horizontal="left" vertical="center"/>
    </xf>
    <xf numFmtId="0" fontId="39" fillId="0" borderId="0" xfId="0" applyNumberFormat="1" applyFont="1" applyBorder="1" applyAlignment="1">
      <alignment horizontal="left" vertical="center"/>
    </xf>
    <xf numFmtId="0" fontId="3" fillId="0" borderId="19"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0" xfId="0" applyNumberFormat="1" applyFont="1" applyBorder="1" applyAlignment="1" applyProtection="1">
      <alignment horizontal="left" vertical="center" shrinkToFit="1"/>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0" fillId="0" borderId="26" xfId="0" quotePrefix="1" applyNumberFormat="1" applyFont="1" applyBorder="1" applyAlignment="1" applyProtection="1">
      <alignment horizontal="center" shrinkToFit="1"/>
    </xf>
    <xf numFmtId="0" fontId="7" fillId="0" borderId="116" xfId="0" applyNumberFormat="1" applyFont="1" applyBorder="1" applyAlignment="1">
      <alignment horizontal="center" vertical="center" textRotation="90"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center"/>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2" fillId="0" borderId="0" xfId="0" applyNumberFormat="1" applyFont="1" applyBorder="1" applyAlignment="1">
      <alignment horizontal="right"/>
    </xf>
    <xf numFmtId="0" fontId="41" fillId="30" borderId="29" xfId="0" applyNumberFormat="1" applyFont="1" applyFill="1" applyBorder="1" applyAlignment="1">
      <alignment horizontal="left" vertical="center"/>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3" fillId="0" borderId="17" xfId="0" applyNumberFormat="1" applyFont="1" applyBorder="1" applyAlignment="1" applyProtection="1">
      <alignment horizontal="left" vertical="center" shrinkToFit="1"/>
    </xf>
    <xf numFmtId="0" fontId="1" fillId="0" borderId="0" xfId="0" applyNumberFormat="1" applyFont="1" applyFill="1" applyBorder="1" applyAlignment="1">
      <alignment horizont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0" xfId="0" applyNumberFormat="1" applyFont="1" applyBorder="1" applyAlignment="1">
      <alignment horizontal="center" shrinkToFit="1"/>
    </xf>
    <xf numFmtId="49" fontId="41" fillId="0" borderId="0" xfId="0" applyNumberFormat="1" applyFont="1" applyFill="1" applyAlignment="1">
      <alignment horizontal="center" vertical="center" wrapTex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2" xfId="0" applyNumberFormat="1" applyFont="1" applyFill="1" applyBorder="1" applyAlignment="1">
      <alignment horizontal="center" shrinkToFit="1"/>
    </xf>
    <xf numFmtId="49" fontId="41" fillId="0" borderId="17"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49" fontId="1" fillId="0" borderId="0" xfId="0" applyNumberFormat="1" applyFont="1" applyFill="1" applyBorder="1" applyAlignment="1">
      <alignment horizontal="center" shrinkToFit="1"/>
    </xf>
    <xf numFmtId="49" fontId="1" fillId="0" borderId="0" xfId="0" applyNumberFormat="1" applyFont="1" applyBorder="1" applyAlignment="1">
      <alignment horizontal="center" shrinkToFit="1"/>
    </xf>
    <xf numFmtId="0" fontId="0" fillId="0" borderId="0" xfId="0" applyFill="1"/>
    <xf numFmtId="0" fontId="0" fillId="0" borderId="17" xfId="0" applyFill="1" applyBorder="1"/>
    <xf numFmtId="0" fontId="41" fillId="30" borderId="29" xfId="0" applyFont="1" applyFill="1" applyBorder="1" applyAlignment="1">
      <alignment horizontal="left" vertical="center" shrinkToFit="1"/>
    </xf>
    <xf numFmtId="0" fontId="1" fillId="0" borderId="0" xfId="0" applyNumberFormat="1" applyFont="1" applyBorder="1" applyAlignment="1" applyProtection="1">
      <alignment horizontal="center" vertical="top" shrinkToFit="1"/>
    </xf>
    <xf numFmtId="0" fontId="12" fillId="0" borderId="0" xfId="0" applyNumberFormat="1" applyFont="1" applyBorder="1" applyAlignment="1" applyProtection="1">
      <alignment horizontal="center" shrinkToFit="1"/>
    </xf>
    <xf numFmtId="0" fontId="39" fillId="0" borderId="0" xfId="0" applyFont="1" applyBorder="1" applyAlignment="1">
      <alignment horizontal="left" vertic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1"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0" fontId="1" fillId="0" borderId="20" xfId="0" applyNumberFormat="1" applyFont="1" applyFill="1" applyBorder="1" applyAlignment="1" applyProtection="1">
      <alignment horizontal="left" shrinkToFi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49" fontId="1" fillId="0" borderId="22" xfId="0" applyNumberFormat="1" applyFont="1" applyFill="1" applyBorder="1" applyAlignment="1">
      <alignment horizontal="center" shrinkToFit="1"/>
    </xf>
    <xf numFmtId="0" fontId="1" fillId="0" borderId="17"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39" fillId="0" borderId="17" xfId="0" applyFont="1" applyBorder="1" applyAlignment="1">
      <alignment horizontal="left" vertical="center" wrapText="1"/>
    </xf>
    <xf numFmtId="0" fontId="39" fillId="0" borderId="0" xfId="0" applyFont="1" applyBorder="1" applyAlignment="1" applyProtection="1">
      <alignment horizontal="left" shrinkToFi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1" fillId="0" borderId="22"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41" fillId="30" borderId="29" xfId="0" applyFont="1" applyFill="1" applyBorder="1" applyAlignment="1" applyProtection="1">
      <alignment horizontal="left" vertic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17"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20" xfId="0" applyFont="1" applyBorder="1" applyAlignment="1">
      <alignment horizontal="left" vertical="center" shrinkToFit="1"/>
    </xf>
    <xf numFmtId="0" fontId="39" fillId="0" borderId="49" xfId="0" applyFont="1" applyBorder="1" applyAlignment="1">
      <alignment horizontal="left" vertical="center" shrinkToFit="1"/>
    </xf>
    <xf numFmtId="0" fontId="1" fillId="0" borderId="0" xfId="0" applyNumberFormat="1" applyFont="1" applyBorder="1" applyAlignment="1" applyProtection="1">
      <alignment horizontal="center" shrinkToFit="1"/>
    </xf>
    <xf numFmtId="49" fontId="0"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20" xfId="0" applyNumberFormat="1" applyFont="1" applyFill="1" applyBorder="1" applyAlignment="1" applyProtection="1">
      <alignment horizontal="left" shrinkToFit="1"/>
    </xf>
    <xf numFmtId="0" fontId="0" fillId="30" borderId="17" xfId="0" applyFill="1" applyBorder="1"/>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64" fillId="0" borderId="20" xfId="0" applyFont="1" applyBorder="1" applyAlignment="1">
      <alignment horizontal="left" vertical="center" wrapTex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49" fontId="6" fillId="0" borderId="17" xfId="99" applyNumberFormat="1" applyFont="1" applyFill="1" applyBorder="1" applyAlignment="1">
      <alignment horizontal="center" vertical="center" wrapTex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0" fontId="1" fillId="0" borderId="19"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shrinkToFit="1"/>
    </xf>
    <xf numFmtId="0" fontId="1" fillId="0" borderId="23" xfId="99" applyNumberFormat="1" applyFont="1" applyFill="1" applyBorder="1" applyAlignment="1" applyProtection="1">
      <alignment horizontal="center" shrinkToFit="1"/>
    </xf>
    <xf numFmtId="0" fontId="1" fillId="0" borderId="17" xfId="99" applyNumberFormat="1" applyFont="1" applyFill="1" applyBorder="1" applyAlignment="1" applyProtection="1">
      <alignment horizontal="center" shrinkToFit="1"/>
    </xf>
    <xf numFmtId="0" fontId="64" fillId="0" borderId="0" xfId="0" applyFont="1" applyBorder="1" applyAlignment="1">
      <alignment horizontal="left" vertical="center" wrapTex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9" fillId="0" borderId="20" xfId="0" applyFont="1" applyBorder="1" applyAlignment="1" applyProtection="1">
      <alignment horizontal="left" shrinkToFit="1"/>
    </xf>
    <xf numFmtId="49" fontId="6" fillId="0" borderId="0" xfId="99" applyNumberFormat="1" applyFont="1" applyFill="1" applyAlignment="1">
      <alignment horizontal="center" vertical="center" wrapText="1"/>
    </xf>
    <xf numFmtId="0" fontId="63" fillId="0" borderId="27" xfId="99" applyNumberFormat="1" applyFont="1" applyBorder="1" applyAlignment="1" applyProtection="1">
      <alignment horizontal="center" shrinkToFi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49" fontId="1"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39" fillId="0" borderId="22" xfId="0"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0" xfId="0" applyNumberFormat="1" applyFont="1" applyFill="1" applyBorder="1" applyAlignment="1" applyProtection="1">
      <alignment horizontal="center" shrinkToFit="1"/>
    </xf>
    <xf numFmtId="0" fontId="120" fillId="0" borderId="0" xfId="0" applyFont="1" applyFill="1"/>
    <xf numFmtId="0" fontId="120" fillId="0" borderId="17" xfId="0" applyFont="1" applyFill="1" applyBorder="1"/>
    <xf numFmtId="20" fontId="64" fillId="0" borderId="27" xfId="0" applyNumberFormat="1" applyFont="1" applyBorder="1" applyAlignment="1">
      <alignment horizontal="center" vertic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6" fillId="0" borderId="0" xfId="99" applyNumberFormat="1" applyFont="1" applyFill="1" applyAlignment="1">
      <alignment horizontal="center" vertical="center" wrapText="1"/>
    </xf>
    <xf numFmtId="0" fontId="6" fillId="0" borderId="0" xfId="0" applyFont="1" applyFill="1" applyAlignment="1">
      <alignment horizontal="center" vertical="center" wrapTex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 fillId="0" borderId="20" xfId="99" applyNumberFormat="1"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3" fillId="0" borderId="0" xfId="0" applyNumberFormat="1" applyFont="1" applyFill="1" applyBorder="1" applyAlignment="1" applyProtection="1">
      <alignment horizontal="center" wrapText="1"/>
      <protection locked="0"/>
    </xf>
    <xf numFmtId="0" fontId="3" fillId="0" borderId="49"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12" fillId="0" borderId="0" xfId="0" applyNumberFormat="1" applyFont="1" applyAlignment="1">
      <alignment horizontal="center" vertical="center" wrapText="1"/>
    </xf>
    <xf numFmtId="0" fontId="0" fillId="0" borderId="0" xfId="0"/>
    <xf numFmtId="0" fontId="0" fillId="0" borderId="0" xfId="0" applyBorder="1"/>
    <xf numFmtId="0" fontId="3" fillId="0" borderId="0"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3" fillId="0" borderId="2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3" fillId="0" borderId="0" xfId="0" applyNumberFormat="1" applyFont="1" applyFill="1" applyBorder="1" applyAlignment="1" applyProtection="1">
      <alignment horizontal="center" wrapText="1"/>
    </xf>
    <xf numFmtId="0" fontId="0" fillId="0" borderId="17" xfId="0" applyFill="1" applyBorder="1" applyProtection="1"/>
    <xf numFmtId="0" fontId="7" fillId="0" borderId="0" xfId="0" applyNumberFormat="1" applyFont="1" applyBorder="1" applyAlignment="1">
      <alignment horizontal="center" vertical="top"/>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shrinkToFit="1"/>
    </xf>
    <xf numFmtId="0" fontId="7" fillId="0" borderId="0" xfId="0" applyNumberFormat="1" applyFont="1" applyFill="1" applyBorder="1" applyAlignment="1">
      <alignment horizontal="center" vertical="center"/>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64" fillId="0" borderId="121"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117" xfId="99" applyNumberFormat="1" applyFont="1" applyFill="1" applyBorder="1" applyAlignment="1">
      <alignment horizontal="center" vertical="center"/>
    </xf>
    <xf numFmtId="0" fontId="64" fillId="0" borderId="118" xfId="99" applyNumberFormat="1" applyFont="1" applyFill="1" applyBorder="1" applyAlignment="1">
      <alignment horizontal="center" vertical="center"/>
    </xf>
    <xf numFmtId="49" fontId="63" fillId="0" borderId="119" xfId="99" applyNumberFormat="1" applyFont="1" applyFill="1" applyBorder="1" applyAlignment="1">
      <alignment horizontal="center"/>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49" fontId="65" fillId="0" borderId="122"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1" fontId="65" fillId="0" borderId="78" xfId="99" applyNumberFormat="1" applyFont="1" applyFill="1" applyBorder="1" applyAlignment="1" applyProtection="1">
      <alignment horizontal="center" vertical="center"/>
    </xf>
    <xf numFmtId="1" fontId="65" fillId="0" borderId="77" xfId="99" applyNumberFormat="1" applyFont="1" applyFill="1" applyBorder="1" applyAlignment="1" applyProtection="1">
      <alignment horizontal="center" vertic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24" xfId="99" applyNumberFormat="1" applyFont="1" applyFill="1" applyBorder="1" applyAlignment="1" applyProtection="1">
      <alignment horizontal="center"/>
    </xf>
    <xf numFmtId="49" fontId="65" fillId="0" borderId="111" xfId="99" applyNumberFormat="1" applyFont="1" applyFill="1" applyBorder="1" applyAlignment="1" applyProtection="1">
      <alignment horizontal="center" vertical="center"/>
    </xf>
    <xf numFmtId="49" fontId="65" fillId="0" borderId="77" xfId="99" applyNumberFormat="1" applyFont="1" applyFill="1" applyBorder="1" applyAlignment="1" applyProtection="1">
      <alignment horizontal="center" vertical="center"/>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49" fontId="65" fillId="0" borderId="129" xfId="99" applyNumberFormat="1" applyFont="1" applyFill="1" applyBorder="1" applyAlignment="1" applyProtection="1">
      <alignment horizontal="center" vertical="center"/>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0" fontId="41" fillId="30" borderId="30" xfId="0" applyFont="1" applyFill="1" applyBorder="1" applyAlignment="1">
      <alignment horizontal="left" vertical="center" shrinkToFit="1"/>
    </xf>
    <xf numFmtId="49" fontId="65" fillId="0" borderId="132" xfId="99" applyNumberFormat="1" applyFont="1" applyFill="1" applyBorder="1" applyAlignment="1" applyProtection="1">
      <alignment horizontal="center" vertical="center"/>
      <protection locked="0"/>
    </xf>
    <xf numFmtId="49" fontId="64" fillId="32" borderId="24" xfId="99" applyNumberFormat="1" applyFont="1" applyFill="1" applyBorder="1" applyAlignment="1" applyProtection="1">
      <alignment horizontal="center"/>
    </xf>
    <xf numFmtId="0" fontId="7" fillId="0" borderId="0" xfId="99" applyFont="1" applyFill="1" applyBorder="1" applyAlignment="1">
      <alignment horizontal="left" vertical="center"/>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14" fontId="39" fillId="0" borderId="27" xfId="0" applyNumberFormat="1" applyFont="1" applyBorder="1" applyAlignment="1" applyProtection="1">
      <alignment horizontal="center" vertic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49" fontId="64" fillId="0" borderId="125"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12" fillId="0" borderId="24" xfId="0" applyNumberFormat="1" applyFont="1" applyFill="1" applyBorder="1" applyAlignment="1" applyProtection="1">
      <alignment horizontal="center" vertical="center" shrinkToFit="1"/>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0" fontId="64"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0" fontId="64" fillId="0" borderId="125" xfId="99" applyNumberFormat="1" applyFont="1" applyFill="1" applyBorder="1" applyAlignment="1">
      <alignment horizontal="center" vertical="center"/>
    </xf>
    <xf numFmtId="49" fontId="64" fillId="32" borderId="21" xfId="99" applyNumberFormat="1" applyFont="1" applyFill="1" applyBorder="1" applyAlignment="1" applyProtection="1">
      <alignment horizontal="center"/>
    </xf>
    <xf numFmtId="49" fontId="64" fillId="0" borderId="134" xfId="99" applyNumberFormat="1" applyFont="1" applyFill="1" applyBorder="1" applyAlignment="1" applyProtection="1">
      <alignment horizontal="center"/>
    </xf>
    <xf numFmtId="49" fontId="65" fillId="0" borderId="135" xfId="99" applyNumberFormat="1" applyFont="1" applyFill="1" applyBorder="1" applyAlignment="1" applyProtection="1">
      <alignment horizontal="center" vertical="center"/>
    </xf>
    <xf numFmtId="49" fontId="65" fillId="0" borderId="136" xfId="99" applyNumberFormat="1" applyFont="1" applyFill="1" applyBorder="1" applyAlignment="1" applyProtection="1">
      <alignment horizontal="center" vertical="center"/>
    </xf>
    <xf numFmtId="49" fontId="64" fillId="0" borderId="130" xfId="99" applyNumberFormat="1" applyFont="1" applyFill="1" applyBorder="1" applyAlignment="1" applyProtection="1">
      <alignment horizontal="center"/>
    </xf>
    <xf numFmtId="49" fontId="65" fillId="0" borderId="137"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0" fontId="64" fillId="0" borderId="138" xfId="99" applyNumberFormat="1" applyFont="1" applyFill="1" applyBorder="1" applyAlignment="1">
      <alignment horizontal="left" vertical="center" shrinkToFit="1"/>
    </xf>
    <xf numFmtId="0" fontId="64" fillId="0" borderId="139"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49" fontId="64" fillId="0" borderId="135" xfId="99" applyNumberFormat="1" applyFont="1" applyFill="1" applyBorder="1" applyAlignment="1" applyProtection="1">
      <alignment horizontal="center" vertical="center"/>
    </xf>
    <xf numFmtId="49" fontId="64" fillId="0" borderId="136" xfId="99" applyNumberFormat="1" applyFont="1" applyFill="1" applyBorder="1" applyAlignment="1" applyProtection="1">
      <alignment horizontal="center" vertic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49" fontId="3" fillId="0" borderId="0" xfId="99" applyNumberFormat="1" applyFont="1" applyFill="1" applyBorder="1" applyAlignment="1" applyProtection="1">
      <alignment horizontal="left" vertical="center" shrinkToFit="1"/>
    </xf>
    <xf numFmtId="49" fontId="12" fillId="0" borderId="0" xfId="99" applyNumberFormat="1" applyFont="1" applyFill="1" applyBorder="1" applyAlignment="1">
      <alignment horizontal="center" vertical="center" shrinkToFit="1"/>
    </xf>
    <xf numFmtId="49" fontId="72" fillId="0" borderId="20" xfId="99" applyNumberFormat="1" applyFont="1" applyFill="1" applyBorder="1" applyAlignment="1" applyProtection="1">
      <alignment horizontal="left" shrinkToFit="1"/>
    </xf>
    <xf numFmtId="49" fontId="72" fillId="0" borderId="17" xfId="99" applyNumberFormat="1" applyFont="1" applyFill="1" applyBorder="1" applyAlignment="1" applyProtection="1">
      <alignment horizontal="left" shrinkToFit="1"/>
    </xf>
    <xf numFmtId="49" fontId="120" fillId="0" borderId="21" xfId="99" applyNumberFormat="1" applyFont="1" applyFill="1" applyBorder="1" applyAlignment="1" applyProtection="1">
      <alignment horizontal="left" shrinkToFit="1"/>
    </xf>
    <xf numFmtId="49" fontId="120" fillId="0" borderId="23" xfId="99" applyNumberFormat="1" applyFont="1" applyFill="1" applyBorder="1" applyAlignment="1" applyProtection="1">
      <alignment horizontal="left" shrinkToFit="1"/>
    </xf>
    <xf numFmtId="49" fontId="9" fillId="0" borderId="0" xfId="99" applyNumberFormat="1" applyFont="1" applyFill="1" applyBorder="1" applyAlignment="1">
      <alignment horizontal="center" vertical="center" wrapText="1" shrinkToFit="1"/>
    </xf>
    <xf numFmtId="49" fontId="2" fillId="0" borderId="0" xfId="99" applyNumberFormat="1" applyFont="1" applyFill="1" applyBorder="1" applyAlignment="1">
      <alignment horizontal="center" vertical="center" wrapText="1" shrinkToFit="1"/>
    </xf>
    <xf numFmtId="49" fontId="72" fillId="0" borderId="0" xfId="102" applyNumberFormat="1" applyFont="1" applyFill="1" applyBorder="1" applyAlignment="1" applyProtection="1">
      <alignment horizontal="center" shrinkToFit="1"/>
    </xf>
    <xf numFmtId="49" fontId="72" fillId="0" borderId="17" xfId="102" applyNumberFormat="1" applyFont="1" applyFill="1" applyBorder="1" applyAlignment="1" applyProtection="1">
      <alignment horizontal="center" shrinkToFit="1"/>
    </xf>
    <xf numFmtId="49" fontId="64" fillId="0" borderId="20" xfId="99"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49" fontId="64" fillId="0" borderId="20" xfId="102" applyNumberFormat="1" applyFont="1" applyFill="1" applyBorder="1" applyAlignment="1" applyProtection="1">
      <alignment horizontal="center" vertical="top" shrinkToFit="1"/>
      <protection locked="0"/>
    </xf>
    <xf numFmtId="49" fontId="73" fillId="0" borderId="0" xfId="99" applyNumberFormat="1" applyFont="1" applyFill="1" applyBorder="1" applyAlignment="1">
      <alignment horizontal="center" shrinkToFit="1"/>
    </xf>
    <xf numFmtId="49" fontId="73" fillId="0" borderId="17" xfId="99" applyNumberFormat="1" applyFont="1" applyFill="1" applyBorder="1" applyAlignment="1">
      <alignment horizontal="center" shrinkToFit="1"/>
    </xf>
    <xf numFmtId="49" fontId="70" fillId="0" borderId="22" xfId="99" applyNumberFormat="1" applyFont="1" applyFill="1" applyBorder="1" applyAlignment="1" applyProtection="1">
      <alignment horizontal="center" shrinkToFit="1"/>
    </xf>
    <xf numFmtId="49" fontId="70" fillId="0" borderId="25" xfId="99" applyNumberFormat="1" applyFont="1" applyFill="1" applyBorder="1" applyAlignment="1" applyProtection="1">
      <alignment horizontal="center" shrinkToFit="1"/>
    </xf>
    <xf numFmtId="49" fontId="1" fillId="0" borderId="0" xfId="99" applyNumberFormat="1" applyFont="1" applyFill="1" applyBorder="1" applyAlignment="1" applyProtection="1">
      <alignment horizontal="center" vertical="top" shrinkToFit="1"/>
    </xf>
    <xf numFmtId="49" fontId="72" fillId="0" borderId="49" xfId="99" applyNumberFormat="1" applyFont="1" applyFill="1" applyBorder="1" applyAlignment="1" applyProtection="1">
      <alignment horizontal="left" shrinkToFit="1"/>
    </xf>
    <xf numFmtId="49" fontId="72" fillId="0" borderId="25" xfId="99" applyNumberFormat="1" applyFont="1" applyFill="1" applyBorder="1" applyAlignment="1" applyProtection="1">
      <alignment horizontal="left" shrinkToFit="1"/>
    </xf>
    <xf numFmtId="49" fontId="1" fillId="0" borderId="22" xfId="99" applyNumberFormat="1" applyFont="1" applyFill="1" applyBorder="1" applyAlignment="1" applyProtection="1">
      <alignment horizontal="center" vertical="top" shrinkToFit="1"/>
    </xf>
    <xf numFmtId="49" fontId="70" fillId="0" borderId="0" xfId="99" applyNumberFormat="1" applyFont="1" applyFill="1" applyBorder="1" applyAlignment="1" applyProtection="1">
      <alignment horizontal="center" shrinkToFit="1"/>
    </xf>
    <xf numFmtId="49" fontId="70" fillId="0" borderId="17" xfId="99" applyNumberFormat="1" applyFont="1" applyFill="1" applyBorder="1" applyAlignment="1" applyProtection="1">
      <alignment horizontal="center" shrinkToFit="1"/>
    </xf>
    <xf numFmtId="49" fontId="1" fillId="0" borderId="0" xfId="102" applyNumberFormat="1" applyFont="1" applyFill="1" applyBorder="1" applyAlignment="1" applyProtection="1">
      <alignment horizontal="center" shrinkToFit="1"/>
    </xf>
    <xf numFmtId="49" fontId="1" fillId="0" borderId="17" xfId="102" applyNumberFormat="1" applyFont="1" applyFill="1" applyBorder="1" applyAlignment="1" applyProtection="1">
      <alignment horizontal="center" shrinkToFit="1"/>
    </xf>
    <xf numFmtId="49" fontId="72" fillId="0" borderId="19" xfId="102" applyNumberFormat="1" applyFont="1" applyFill="1" applyBorder="1" applyAlignment="1" applyProtection="1">
      <alignment horizontal="center" shrinkToFit="1"/>
    </xf>
    <xf numFmtId="49"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pplyProtection="1">
      <alignment horizontal="center" vertical="top" shrinkToFit="1"/>
    </xf>
    <xf numFmtId="0" fontId="72" fillId="0" borderId="5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26" xfId="99" applyFont="1" applyFill="1" applyBorder="1" applyAlignment="1" applyProtection="1">
      <alignment horizontal="center" shrinkToFit="1"/>
    </xf>
    <xf numFmtId="0" fontId="72" fillId="0" borderId="26" xfId="99" applyFont="1" applyFill="1" applyBorder="1" applyAlignment="1">
      <alignment horizontal="center" wrapText="1"/>
    </xf>
    <xf numFmtId="49" fontId="72" fillId="0" borderId="0" xfId="99" applyNumberFormat="1" applyFont="1" applyFill="1" applyBorder="1" applyAlignment="1" applyProtection="1">
      <alignment horizontal="left" shrinkToFit="1"/>
    </xf>
    <xf numFmtId="49" fontId="3" fillId="0" borderId="0" xfId="99" applyNumberFormat="1" applyFont="1" applyFill="1" applyBorder="1" applyAlignment="1" applyProtection="1">
      <alignment horizontal="center" vertical="top" shrinkToFit="1"/>
    </xf>
    <xf numFmtId="49" fontId="3" fillId="0" borderId="0" xfId="99" applyNumberFormat="1" applyFont="1" applyFill="1" applyBorder="1" applyAlignment="1" applyProtection="1">
      <alignment horizontal="center" shrinkToFit="1"/>
    </xf>
    <xf numFmtId="49" fontId="3" fillId="0" borderId="17" xfId="99" applyNumberFormat="1" applyFont="1" applyFill="1" applyBorder="1" applyAlignment="1" applyProtection="1">
      <alignment horizontal="center" shrinkToFit="1"/>
    </xf>
    <xf numFmtId="49" fontId="16" fillId="0" borderId="20" xfId="99" applyNumberFormat="1" applyFont="1" applyFill="1" applyBorder="1" applyAlignment="1" applyProtection="1">
      <alignment horizontal="center" vertical="top" shrinkToFit="1"/>
      <protection locked="0"/>
    </xf>
    <xf numFmtId="49" fontId="73" fillId="0" borderId="0" xfId="99" applyNumberFormat="1" applyFont="1" applyFill="1" applyBorder="1" applyAlignment="1" applyProtection="1">
      <alignment horizontal="center" shrinkToFit="1"/>
    </xf>
    <xf numFmtId="49" fontId="73" fillId="0" borderId="17" xfId="99" applyNumberFormat="1" applyFont="1" applyFill="1" applyBorder="1" applyAlignment="1" applyProtection="1">
      <alignment horizontal="center" shrinkToFit="1"/>
    </xf>
    <xf numFmtId="49" fontId="64" fillId="0" borderId="49" xfId="102" applyNumberFormat="1" applyFont="1" applyFill="1" applyBorder="1" applyAlignment="1" applyProtection="1">
      <alignment horizontal="center" vertical="top" shrinkToFit="1"/>
      <protection locked="0"/>
    </xf>
    <xf numFmtId="49" fontId="1" fillId="0" borderId="22" xfId="102" applyNumberFormat="1" applyFont="1" applyFill="1" applyBorder="1" applyAlignment="1" applyProtection="1">
      <alignment horizontal="center" vertical="top"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49" fontId="73" fillId="0" borderId="20" xfId="99" applyNumberFormat="1" applyFont="1" applyFill="1" applyBorder="1" applyAlignment="1">
      <alignment horizontal="center" shrinkToFit="1"/>
    </xf>
    <xf numFmtId="49" fontId="73" fillId="0" borderId="49" xfId="99" applyNumberFormat="1" applyFont="1" applyFill="1" applyBorder="1" applyAlignment="1">
      <alignment horizontal="center" shrinkToFit="1"/>
    </xf>
    <xf numFmtId="49" fontId="73" fillId="0" borderId="25" xfId="99" applyNumberFormat="1" applyFont="1" applyFill="1" applyBorder="1" applyAlignment="1">
      <alignment horizontal="center"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49" fontId="120" fillId="0" borderId="19" xfId="99" applyNumberFormat="1" applyFont="1" applyFill="1" applyBorder="1" applyAlignment="1" applyProtection="1">
      <alignment horizontal="left" shrinkToFit="1"/>
    </xf>
    <xf numFmtId="49" fontId="72" fillId="0" borderId="20" xfId="99" applyNumberFormat="1" applyFont="1" applyFill="1" applyBorder="1" applyAlignment="1" applyProtection="1">
      <alignment horizontal="center" shrinkToFit="1"/>
    </xf>
    <xf numFmtId="49" fontId="72" fillId="0" borderId="49" xfId="99" applyNumberFormat="1" applyFont="1" applyFill="1" applyBorder="1" applyAlignment="1" applyProtection="1">
      <alignment horizontal="center" shrinkToFit="1"/>
    </xf>
    <xf numFmtId="49" fontId="72" fillId="0" borderId="17" xfId="99" applyNumberFormat="1" applyFont="1" applyFill="1" applyBorder="1" applyAlignment="1" applyProtection="1">
      <alignment horizontal="center" shrinkToFit="1"/>
    </xf>
    <xf numFmtId="49" fontId="72" fillId="0" borderId="25" xfId="99" applyNumberFormat="1" applyFont="1" applyFill="1" applyBorder="1" applyAlignment="1" applyProtection="1">
      <alignment horizontal="center" shrinkToFit="1"/>
    </xf>
    <xf numFmtId="49" fontId="72" fillId="0" borderId="0" xfId="99" applyNumberFormat="1" applyFont="1" applyFill="1" applyBorder="1" applyAlignment="1">
      <alignment horizontal="center" shrinkToFit="1"/>
    </xf>
    <xf numFmtId="49" fontId="72" fillId="0" borderId="17" xfId="99" applyNumberFormat="1" applyFont="1" applyFill="1" applyBorder="1" applyAlignment="1">
      <alignment horizontal="center" shrinkToFit="1"/>
    </xf>
    <xf numFmtId="49" fontId="39" fillId="0" borderId="20" xfId="0" applyNumberFormat="1" applyFont="1" applyBorder="1" applyAlignment="1">
      <alignment horizontal="left" vertical="center" wrapText="1"/>
    </xf>
    <xf numFmtId="49" fontId="41" fillId="30" borderId="29" xfId="0" applyNumberFormat="1" applyFont="1" applyFill="1" applyBorder="1" applyAlignment="1">
      <alignment horizontal="left" vertical="center" wrapText="1"/>
    </xf>
    <xf numFmtId="49" fontId="39" fillId="0" borderId="0" xfId="0" applyNumberFormat="1" applyFont="1" applyBorder="1" applyAlignment="1">
      <alignment horizontal="left" vertical="center" wrapText="1"/>
    </xf>
    <xf numFmtId="49" fontId="39" fillId="0" borderId="20" xfId="0" applyNumberFormat="1" applyFont="1" applyBorder="1" applyAlignment="1" applyProtection="1">
      <alignment horizontal="center" vertical="center" shrinkToFit="1"/>
    </xf>
    <xf numFmtId="49" fontId="39" fillId="0" borderId="49" xfId="0" applyNumberFormat="1" applyFont="1" applyBorder="1" applyAlignment="1" applyProtection="1">
      <alignment horizontal="center" vertical="center" shrinkToFit="1"/>
    </xf>
    <xf numFmtId="49" fontId="41" fillId="30" borderId="27" xfId="0" applyNumberFormat="1" applyFont="1" applyFill="1" applyBorder="1" applyAlignment="1" applyProtection="1">
      <alignment horizontal="center" vertical="center" shrinkToFit="1"/>
    </xf>
    <xf numFmtId="49" fontId="41" fillId="30" borderId="29" xfId="0" applyNumberFormat="1" applyFont="1" applyFill="1" applyBorder="1" applyAlignment="1" applyProtection="1">
      <alignment horizontal="center" vertical="center" shrinkToFit="1"/>
    </xf>
    <xf numFmtId="49" fontId="41" fillId="30" borderId="30" xfId="0" applyNumberFormat="1" applyFont="1" applyFill="1" applyBorder="1" applyAlignment="1" applyProtection="1">
      <alignment horizontal="center" vertical="center" shrinkToFit="1"/>
    </xf>
    <xf numFmtId="49" fontId="39" fillId="0" borderId="19" xfId="0" applyNumberFormat="1" applyFont="1" applyBorder="1" applyAlignment="1" applyProtection="1">
      <alignment horizontal="left" vertical="center" shrinkToFit="1"/>
    </xf>
    <xf numFmtId="49" fontId="39" fillId="0" borderId="0" xfId="0" applyNumberFormat="1" applyFont="1" applyBorder="1" applyAlignment="1" applyProtection="1">
      <alignment horizontal="left" vertical="center" shrinkToFit="1"/>
    </xf>
    <xf numFmtId="49" fontId="39" fillId="0" borderId="22" xfId="0" applyNumberFormat="1" applyFont="1" applyBorder="1" applyAlignment="1" applyProtection="1">
      <alignment horizontal="left" vertical="center" shrinkToFit="1"/>
    </xf>
    <xf numFmtId="49" fontId="39" fillId="0" borderId="23" xfId="0" applyNumberFormat="1" applyFont="1" applyBorder="1" applyAlignment="1" applyProtection="1">
      <alignment vertical="center" shrinkToFit="1"/>
    </xf>
    <xf numFmtId="49" fontId="39" fillId="0" borderId="17" xfId="0" applyNumberFormat="1" applyFont="1" applyBorder="1" applyAlignment="1" applyProtection="1">
      <alignment vertical="center" shrinkToFit="1"/>
    </xf>
    <xf numFmtId="49" fontId="39" fillId="0" borderId="25" xfId="0" applyNumberFormat="1" applyFont="1" applyBorder="1" applyAlignment="1" applyProtection="1">
      <alignment vertical="center" shrinkToFit="1"/>
    </xf>
    <xf numFmtId="49" fontId="39" fillId="0" borderId="21" xfId="0" applyNumberFormat="1" applyFont="1" applyFill="1" applyBorder="1" applyAlignment="1" applyProtection="1">
      <alignment horizontal="center" vertical="center" shrinkToFit="1"/>
    </xf>
    <xf numFmtId="49" fontId="39" fillId="0" borderId="49" xfId="0" applyNumberFormat="1" applyFont="1" applyFill="1" applyBorder="1" applyAlignment="1" applyProtection="1">
      <alignment horizontal="center" vertical="center" shrinkToFit="1"/>
    </xf>
    <xf numFmtId="49" fontId="3" fillId="0" borderId="0" xfId="99" applyNumberFormat="1" applyFont="1" applyFill="1" applyBorder="1" applyAlignment="1" applyProtection="1">
      <alignment horizontal="center" vertical="center" shrinkToFit="1"/>
    </xf>
    <xf numFmtId="49" fontId="73" fillId="0" borderId="19" xfId="99" applyNumberFormat="1" applyFont="1" applyFill="1" applyBorder="1" applyAlignment="1" applyProtection="1">
      <alignment horizontal="center" shrinkToFit="1"/>
    </xf>
    <xf numFmtId="49" fontId="73" fillId="0" borderId="23" xfId="99" applyNumberFormat="1" applyFont="1" applyFill="1" applyBorder="1" applyAlignment="1" applyProtection="1">
      <alignment horizontal="center" shrinkToFit="1"/>
    </xf>
    <xf numFmtId="49" fontId="73" fillId="0" borderId="22" xfId="99" applyNumberFormat="1" applyFont="1" applyFill="1" applyBorder="1" applyAlignment="1" applyProtection="1">
      <alignment horizontal="center" shrinkToFit="1"/>
    </xf>
    <xf numFmtId="49" fontId="73" fillId="0" borderId="25" xfId="99" applyNumberFormat="1" applyFont="1" applyFill="1" applyBorder="1" applyAlignment="1" applyProtection="1">
      <alignment horizontal="center" shrinkToFit="1"/>
    </xf>
    <xf numFmtId="49" fontId="39" fillId="0" borderId="23" xfId="0" applyNumberFormat="1" applyFont="1" applyFill="1" applyBorder="1" applyAlignment="1" applyProtection="1">
      <alignment horizontal="center" vertical="center" shrinkToFit="1"/>
    </xf>
    <xf numFmtId="49" fontId="39" fillId="0" borderId="25" xfId="0" applyNumberFormat="1" applyFont="1" applyFill="1" applyBorder="1" applyAlignment="1" applyProtection="1">
      <alignment horizontal="center" vertical="center" shrinkToFit="1"/>
    </xf>
    <xf numFmtId="49" fontId="12" fillId="0" borderId="21" xfId="0" applyNumberFormat="1" applyFont="1" applyFill="1" applyBorder="1" applyAlignment="1" applyProtection="1">
      <alignment horizontal="center" shrinkToFit="1"/>
    </xf>
    <xf numFmtId="49" fontId="12" fillId="0" borderId="49" xfId="0" applyNumberFormat="1" applyFont="1" applyFill="1" applyBorder="1" applyAlignment="1" applyProtection="1">
      <alignment horizontal="center" shrinkToFit="1"/>
    </xf>
    <xf numFmtId="49" fontId="12" fillId="0" borderId="19" xfId="0" applyNumberFormat="1" applyFont="1" applyFill="1" applyBorder="1" applyAlignment="1" applyProtection="1">
      <alignment horizontal="center" shrinkToFit="1"/>
    </xf>
    <xf numFmtId="49" fontId="12" fillId="0" borderId="22" xfId="0" applyNumberFormat="1" applyFont="1" applyFill="1" applyBorder="1" applyAlignment="1" applyProtection="1">
      <alignment horizontal="center" shrinkToFit="1"/>
    </xf>
    <xf numFmtId="49" fontId="39" fillId="0" borderId="17" xfId="0" applyNumberFormat="1" applyFont="1" applyBorder="1" applyAlignment="1">
      <alignment horizontal="left" vertical="center" wrapText="1"/>
    </xf>
    <xf numFmtId="49" fontId="12" fillId="0" borderId="21" xfId="0" applyNumberFormat="1" applyFont="1" applyBorder="1" applyAlignment="1" applyProtection="1">
      <alignment horizontal="center"/>
    </xf>
    <xf numFmtId="49" fontId="12" fillId="0" borderId="20" xfId="0" applyNumberFormat="1" applyFont="1" applyBorder="1" applyAlignment="1" applyProtection="1">
      <alignment horizontal="center"/>
    </xf>
    <xf numFmtId="49" fontId="12" fillId="0" borderId="49" xfId="0" applyNumberFormat="1" applyFont="1" applyBorder="1" applyAlignment="1" applyProtection="1">
      <alignment horizontal="center"/>
    </xf>
    <xf numFmtId="49" fontId="12" fillId="0" borderId="19" xfId="0" applyNumberFormat="1" applyFont="1" applyBorder="1" applyAlignment="1" applyProtection="1">
      <alignment horizontal="center"/>
    </xf>
    <xf numFmtId="49" fontId="12" fillId="0" borderId="0" xfId="0" applyNumberFormat="1" applyFont="1" applyBorder="1" applyAlignment="1" applyProtection="1">
      <alignment horizontal="center"/>
    </xf>
    <xf numFmtId="49" fontId="12" fillId="0" borderId="22" xfId="0" applyNumberFormat="1" applyFont="1" applyBorder="1" applyAlignment="1" applyProtection="1">
      <alignment horizontal="center"/>
    </xf>
    <xf numFmtId="49" fontId="39" fillId="0" borderId="23" xfId="0" applyNumberFormat="1" applyFont="1" applyBorder="1" applyAlignment="1" applyProtection="1">
      <alignment horizontal="center" vertical="center" shrinkToFit="1"/>
    </xf>
    <xf numFmtId="49" fontId="39" fillId="0" borderId="17" xfId="0" applyNumberFormat="1" applyFont="1" applyBorder="1" applyAlignment="1" applyProtection="1">
      <alignment horizontal="center" vertical="center" shrinkToFit="1"/>
    </xf>
    <xf numFmtId="49" fontId="39" fillId="0" borderId="25" xfId="0" applyNumberFormat="1" applyFont="1" applyBorder="1" applyAlignment="1" applyProtection="1">
      <alignment horizontal="center" vertical="center" shrinkToFit="1"/>
    </xf>
    <xf numFmtId="49" fontId="3" fillId="0" borderId="22" xfId="99" applyNumberFormat="1" applyFont="1" applyFill="1" applyBorder="1" applyAlignment="1" applyProtection="1">
      <alignment horizontal="center" shrinkToFit="1"/>
    </xf>
    <xf numFmtId="49" fontId="3" fillId="0" borderId="25" xfId="99" applyNumberFormat="1"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0" fontId="70" fillId="0" borderId="2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21"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0" fillId="0" borderId="56" xfId="100"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vertical="top" shrinkToFit="1"/>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2" fillId="0" borderId="19"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0"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19" fillId="0" borderId="0" xfId="100" applyNumberFormat="1" applyFont="1" applyFill="1" applyBorder="1" applyAlignment="1">
      <alignment horizontal="center" shrinkToFit="1"/>
    </xf>
    <xf numFmtId="0" fontId="72" fillId="0" borderId="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0" fontId="64" fillId="0" borderId="20" xfId="100" applyNumberFormat="1" applyFont="1" applyFill="1" applyBorder="1" applyAlignment="1" applyProtection="1">
      <alignment horizontal="center" vertical="top" shrinkToFit="1"/>
      <protection locked="0"/>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3">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76" customWidth="1"/>
    <col min="2" max="2" width="12.7109375" style="652" customWidth="1"/>
    <col min="3" max="3" width="25" style="652" customWidth="1"/>
    <col min="4" max="4" width="16.7109375" style="652" customWidth="1"/>
    <col min="5" max="5" width="11.7109375" style="652" customWidth="1"/>
    <col min="6" max="6" width="14.7109375" style="652" customWidth="1"/>
    <col min="7" max="7" width="22.7109375" style="652" customWidth="1"/>
    <col min="8" max="10" width="12.7109375" style="652" customWidth="1"/>
    <col min="11" max="14" width="15.7109375" style="652" customWidth="1"/>
    <col min="15" max="16384" width="9.140625" style="652"/>
  </cols>
  <sheetData>
    <row r="1" spans="1:16">
      <c r="A1" s="651"/>
      <c r="B1" s="651"/>
      <c r="C1" s="651"/>
      <c r="D1" s="651"/>
      <c r="E1" s="651"/>
      <c r="F1" s="651"/>
      <c r="G1" s="651"/>
      <c r="H1" s="651"/>
      <c r="I1" s="651"/>
      <c r="J1" s="651"/>
      <c r="K1" s="651"/>
      <c r="M1" s="653"/>
      <c r="P1" s="654"/>
    </row>
    <row r="2" spans="1:16" ht="34.5" customHeight="1">
      <c r="A2" s="1038" t="s">
        <v>120</v>
      </c>
      <c r="B2" s="1038"/>
      <c r="C2" s="1038"/>
      <c r="D2" s="1038"/>
      <c r="E2" s="1038"/>
      <c r="F2" s="1038"/>
      <c r="G2" s="1038"/>
      <c r="H2" s="1038"/>
      <c r="I2" s="1038"/>
      <c r="J2" s="1038"/>
      <c r="K2" s="1038"/>
      <c r="L2" s="1038"/>
      <c r="M2" s="1038"/>
      <c r="N2" s="1038"/>
    </row>
    <row r="3" spans="1:16" ht="12.75" customHeight="1">
      <c r="A3" s="1051" t="s">
        <v>44</v>
      </c>
      <c r="B3" s="1051"/>
      <c r="C3" s="1051"/>
      <c r="D3" s="1051"/>
      <c r="E3" s="1051"/>
      <c r="F3" s="1051"/>
      <c r="G3" s="1051"/>
      <c r="H3" s="1051"/>
      <c r="I3" s="1051"/>
      <c r="J3" s="1051"/>
      <c r="K3" s="1051"/>
      <c r="L3" s="1051"/>
      <c r="M3" s="1051"/>
      <c r="N3" s="1051"/>
    </row>
    <row r="4" spans="1:16" ht="18">
      <c r="A4" s="1042"/>
      <c r="B4" s="1042"/>
      <c r="C4" s="1042"/>
      <c r="D4" s="1042"/>
      <c r="E4" s="1042"/>
      <c r="F4" s="1042"/>
      <c r="G4" s="1042"/>
      <c r="H4" s="1042"/>
      <c r="I4" s="1042"/>
      <c r="J4" s="1042"/>
      <c r="K4" s="1042"/>
      <c r="L4" s="1042"/>
      <c r="M4" s="1042"/>
      <c r="N4" s="1042"/>
    </row>
    <row r="5" spans="1:16">
      <c r="A5" s="1039"/>
      <c r="B5" s="1039"/>
      <c r="C5" s="1039"/>
      <c r="D5" s="1039"/>
      <c r="E5" s="1039"/>
      <c r="F5" s="1039"/>
      <c r="G5" s="1039"/>
      <c r="H5" s="1039"/>
      <c r="I5" s="1039"/>
      <c r="J5" s="1039"/>
      <c r="K5" s="1039"/>
      <c r="L5" s="1039"/>
      <c r="M5" s="1039"/>
      <c r="N5" s="1039"/>
    </row>
    <row r="6" spans="1:16" s="655" customFormat="1" ht="15.75" customHeight="1">
      <c r="A6" s="1028" t="s">
        <v>2</v>
      </c>
      <c r="B6" s="1028"/>
      <c r="C6" s="1028"/>
      <c r="D6" s="1028" t="s">
        <v>0</v>
      </c>
      <c r="E6" s="1028"/>
      <c r="F6" s="1044" t="s">
        <v>46</v>
      </c>
      <c r="G6" s="1045"/>
      <c r="H6" s="1046"/>
      <c r="I6" s="1028" t="s">
        <v>47</v>
      </c>
      <c r="J6" s="1028"/>
      <c r="K6" s="1028"/>
      <c r="L6" s="1028" t="s">
        <v>26</v>
      </c>
      <c r="M6" s="1028"/>
      <c r="N6" s="511" t="s">
        <v>27</v>
      </c>
    </row>
    <row r="7" spans="1:16" s="660" customFormat="1" ht="15.75">
      <c r="A7" s="1034"/>
      <c r="B7" s="1034"/>
      <c r="C7" s="1034"/>
      <c r="D7" s="1034"/>
      <c r="E7" s="1034"/>
      <c r="F7" s="1047"/>
      <c r="G7" s="1048"/>
      <c r="H7" s="1049"/>
      <c r="I7" s="1050"/>
      <c r="J7" s="1050"/>
      <c r="K7" s="1050"/>
      <c r="L7" s="1029"/>
      <c r="M7" s="1030"/>
      <c r="N7" s="656"/>
    </row>
    <row r="9" spans="1:16" s="662" customFormat="1" ht="36" customHeight="1">
      <c r="A9" s="644" t="s">
        <v>121</v>
      </c>
      <c r="B9" s="1040" t="s">
        <v>122</v>
      </c>
      <c r="C9" s="1043"/>
      <c r="D9" s="1041"/>
      <c r="E9" s="644" t="s">
        <v>123</v>
      </c>
      <c r="F9" s="661" t="s">
        <v>124</v>
      </c>
      <c r="G9" s="644" t="s">
        <v>125</v>
      </c>
      <c r="H9" s="644" t="s">
        <v>126</v>
      </c>
      <c r="I9" s="644" t="s">
        <v>127</v>
      </c>
      <c r="J9" s="661" t="s">
        <v>128</v>
      </c>
      <c r="K9" s="1040" t="s">
        <v>129</v>
      </c>
      <c r="L9" s="1041"/>
      <c r="M9" s="644" t="s">
        <v>130</v>
      </c>
      <c r="N9" s="644" t="s">
        <v>131</v>
      </c>
    </row>
    <row r="10" spans="1:16" ht="22.5" customHeight="1">
      <c r="A10" s="663">
        <v>1</v>
      </c>
      <c r="B10" s="1035"/>
      <c r="C10" s="1036"/>
      <c r="D10" s="1037"/>
      <c r="E10" s="667"/>
      <c r="F10" s="668"/>
      <c r="G10" s="656"/>
      <c r="H10" s="656"/>
      <c r="I10" s="669"/>
      <c r="J10" s="670"/>
      <c r="K10" s="1029"/>
      <c r="L10" s="1030"/>
      <c r="M10" s="669"/>
      <c r="N10" s="671"/>
    </row>
    <row r="11" spans="1:16" ht="22.5" customHeight="1">
      <c r="A11" s="663">
        <v>2</v>
      </c>
      <c r="B11" s="1035"/>
      <c r="C11" s="1036"/>
      <c r="D11" s="1037"/>
      <c r="E11" s="667"/>
      <c r="F11" s="668"/>
      <c r="G11" s="656"/>
      <c r="H11" s="656"/>
      <c r="I11" s="669"/>
      <c r="J11" s="670"/>
      <c r="K11" s="1029"/>
      <c r="L11" s="1030"/>
      <c r="M11" s="669"/>
      <c r="N11" s="671"/>
    </row>
    <row r="12" spans="1:16" ht="22.5" customHeight="1">
      <c r="A12" s="663">
        <v>3</v>
      </c>
      <c r="B12" s="1035"/>
      <c r="C12" s="1036"/>
      <c r="D12" s="1037"/>
      <c r="E12" s="667"/>
      <c r="F12" s="668"/>
      <c r="G12" s="656"/>
      <c r="H12" s="656"/>
      <c r="I12" s="669"/>
      <c r="J12" s="670"/>
      <c r="K12" s="1029"/>
      <c r="L12" s="1030"/>
      <c r="M12" s="669"/>
      <c r="N12" s="671"/>
    </row>
    <row r="13" spans="1:16" ht="22.5" customHeight="1">
      <c r="A13" s="663">
        <v>4</v>
      </c>
      <c r="B13" s="1035"/>
      <c r="C13" s="1036"/>
      <c r="D13" s="1037"/>
      <c r="E13" s="667"/>
      <c r="F13" s="668"/>
      <c r="G13" s="656"/>
      <c r="H13" s="656"/>
      <c r="I13" s="669"/>
      <c r="J13" s="670"/>
      <c r="K13" s="1029"/>
      <c r="L13" s="1030"/>
      <c r="M13" s="669"/>
      <c r="N13" s="671"/>
    </row>
    <row r="14" spans="1:16" ht="22.5" customHeight="1">
      <c r="A14" s="663">
        <v>5</v>
      </c>
      <c r="B14" s="1035"/>
      <c r="C14" s="1036"/>
      <c r="D14" s="1037"/>
      <c r="E14" s="667"/>
      <c r="F14" s="668"/>
      <c r="G14" s="656"/>
      <c r="H14" s="656"/>
      <c r="I14" s="669"/>
      <c r="J14" s="670"/>
      <c r="K14" s="1029"/>
      <c r="L14" s="1030"/>
      <c r="M14" s="669"/>
      <c r="N14" s="671"/>
    </row>
    <row r="15" spans="1:16" ht="22.5" customHeight="1">
      <c r="A15" s="663">
        <v>6</v>
      </c>
      <c r="B15" s="1035"/>
      <c r="C15" s="1036"/>
      <c r="D15" s="1037"/>
      <c r="E15" s="667"/>
      <c r="F15" s="668"/>
      <c r="G15" s="656"/>
      <c r="H15" s="656"/>
      <c r="I15" s="669"/>
      <c r="J15" s="670"/>
      <c r="K15" s="1029"/>
      <c r="L15" s="1030"/>
      <c r="M15" s="669"/>
      <c r="N15" s="671"/>
    </row>
    <row r="16" spans="1:16" ht="22.5" customHeight="1">
      <c r="A16" s="663">
        <v>7</v>
      </c>
      <c r="B16" s="1035"/>
      <c r="C16" s="1036"/>
      <c r="D16" s="1037"/>
      <c r="E16" s="667"/>
      <c r="F16" s="668"/>
      <c r="G16" s="656"/>
      <c r="H16" s="656"/>
      <c r="I16" s="669"/>
      <c r="J16" s="670"/>
      <c r="K16" s="1029"/>
      <c r="L16" s="1030"/>
      <c r="M16" s="669"/>
      <c r="N16" s="671"/>
    </row>
    <row r="17" spans="1:14" ht="22.5" customHeight="1">
      <c r="A17" s="663">
        <v>8</v>
      </c>
      <c r="B17" s="1035"/>
      <c r="C17" s="1036"/>
      <c r="D17" s="1037"/>
      <c r="E17" s="667"/>
      <c r="F17" s="668"/>
      <c r="G17" s="656"/>
      <c r="H17" s="656"/>
      <c r="I17" s="669"/>
      <c r="J17" s="670"/>
      <c r="K17" s="1029"/>
      <c r="L17" s="1030"/>
      <c r="M17" s="669"/>
      <c r="N17" s="671"/>
    </row>
    <row r="18" spans="1:14" ht="22.5" customHeight="1">
      <c r="A18" s="663">
        <v>9</v>
      </c>
      <c r="B18" s="1035"/>
      <c r="C18" s="1036"/>
      <c r="D18" s="1037"/>
      <c r="E18" s="667"/>
      <c r="F18" s="668"/>
      <c r="G18" s="656"/>
      <c r="H18" s="656"/>
      <c r="I18" s="669"/>
      <c r="J18" s="670"/>
      <c r="K18" s="1029"/>
      <c r="L18" s="1030"/>
      <c r="M18" s="669"/>
      <c r="N18" s="671"/>
    </row>
    <row r="19" spans="1:14" ht="22.5" customHeight="1">
      <c r="A19" s="663">
        <v>10</v>
      </c>
      <c r="B19" s="1035"/>
      <c r="C19" s="1036"/>
      <c r="D19" s="1037"/>
      <c r="E19" s="667"/>
      <c r="F19" s="668"/>
      <c r="G19" s="656"/>
      <c r="H19" s="656"/>
      <c r="I19" s="669"/>
      <c r="J19" s="670"/>
      <c r="K19" s="1029"/>
      <c r="L19" s="1030"/>
      <c r="M19" s="669"/>
      <c r="N19" s="671"/>
    </row>
    <row r="20" spans="1:14" ht="22.5" customHeight="1">
      <c r="A20" s="663">
        <v>11</v>
      </c>
      <c r="B20" s="1035"/>
      <c r="C20" s="1036"/>
      <c r="D20" s="1037"/>
      <c r="E20" s="667"/>
      <c r="F20" s="668"/>
      <c r="G20" s="656"/>
      <c r="H20" s="656"/>
      <c r="I20" s="669"/>
      <c r="J20" s="670"/>
      <c r="K20" s="1029"/>
      <c r="L20" s="1030"/>
      <c r="M20" s="669"/>
      <c r="N20" s="671"/>
    </row>
    <row r="21" spans="1:14" ht="22.5" customHeight="1">
      <c r="A21" s="663">
        <v>12</v>
      </c>
      <c r="B21" s="1035"/>
      <c r="C21" s="1036"/>
      <c r="D21" s="1037"/>
      <c r="E21" s="667"/>
      <c r="F21" s="668"/>
      <c r="G21" s="656"/>
      <c r="H21" s="656"/>
      <c r="I21" s="669"/>
      <c r="J21" s="670"/>
      <c r="K21" s="1029"/>
      <c r="L21" s="1030"/>
      <c r="M21" s="669"/>
      <c r="N21" s="671"/>
    </row>
    <row r="22" spans="1:14" ht="22.5" customHeight="1">
      <c r="A22" s="663">
        <v>13</v>
      </c>
      <c r="B22" s="1035"/>
      <c r="C22" s="1036"/>
      <c r="D22" s="1037"/>
      <c r="E22" s="667"/>
      <c r="F22" s="668"/>
      <c r="G22" s="656"/>
      <c r="H22" s="656"/>
      <c r="I22" s="669"/>
      <c r="J22" s="670"/>
      <c r="K22" s="1029"/>
      <c r="L22" s="1030"/>
      <c r="M22" s="669"/>
      <c r="N22" s="671"/>
    </row>
    <row r="23" spans="1:14" ht="22.5" customHeight="1">
      <c r="A23" s="663">
        <v>14</v>
      </c>
      <c r="B23" s="1035"/>
      <c r="C23" s="1036"/>
      <c r="D23" s="1037"/>
      <c r="E23" s="667"/>
      <c r="F23" s="668"/>
      <c r="G23" s="656"/>
      <c r="H23" s="656"/>
      <c r="I23" s="669"/>
      <c r="J23" s="670"/>
      <c r="K23" s="1029"/>
      <c r="L23" s="1030"/>
      <c r="M23" s="669"/>
      <c r="N23" s="671"/>
    </row>
    <row r="24" spans="1:14" ht="22.5" customHeight="1">
      <c r="A24" s="663">
        <v>15</v>
      </c>
      <c r="B24" s="1035"/>
      <c r="C24" s="1036"/>
      <c r="D24" s="1037"/>
      <c r="E24" s="667"/>
      <c r="F24" s="668"/>
      <c r="G24" s="656"/>
      <c r="H24" s="656"/>
      <c r="I24" s="669"/>
      <c r="J24" s="670"/>
      <c r="K24" s="1029"/>
      <c r="L24" s="1030"/>
      <c r="M24" s="669"/>
      <c r="N24" s="671"/>
    </row>
    <row r="25" spans="1:14" ht="22.5" customHeight="1">
      <c r="A25" s="663">
        <v>16</v>
      </c>
      <c r="B25" s="1035"/>
      <c r="C25" s="1036"/>
      <c r="D25" s="1037"/>
      <c r="E25" s="667"/>
      <c r="F25" s="668"/>
      <c r="G25" s="656"/>
      <c r="H25" s="656"/>
      <c r="I25" s="669"/>
      <c r="J25" s="670"/>
      <c r="K25" s="1029"/>
      <c r="L25" s="1030"/>
      <c r="M25" s="669"/>
      <c r="N25" s="671"/>
    </row>
    <row r="26" spans="1:14" ht="22.5" customHeight="1">
      <c r="A26" s="663">
        <v>17</v>
      </c>
      <c r="B26" s="1035"/>
      <c r="C26" s="1036"/>
      <c r="D26" s="1037"/>
      <c r="E26" s="667"/>
      <c r="F26" s="668"/>
      <c r="G26" s="656"/>
      <c r="H26" s="656"/>
      <c r="I26" s="669"/>
      <c r="J26" s="670"/>
      <c r="K26" s="1029"/>
      <c r="L26" s="1030"/>
      <c r="M26" s="669"/>
      <c r="N26" s="671"/>
    </row>
    <row r="27" spans="1:14" ht="22.5" customHeight="1">
      <c r="A27" s="663">
        <v>18</v>
      </c>
      <c r="B27" s="1035"/>
      <c r="C27" s="1036"/>
      <c r="D27" s="1037"/>
      <c r="E27" s="667"/>
      <c r="F27" s="668"/>
      <c r="G27" s="656"/>
      <c r="H27" s="656"/>
      <c r="I27" s="669"/>
      <c r="J27" s="670"/>
      <c r="K27" s="1029"/>
      <c r="L27" s="1030"/>
      <c r="M27" s="669"/>
      <c r="N27" s="671"/>
    </row>
    <row r="28" spans="1:14" ht="22.5" customHeight="1">
      <c r="A28" s="663">
        <v>19</v>
      </c>
      <c r="B28" s="1035"/>
      <c r="C28" s="1036"/>
      <c r="D28" s="1037"/>
      <c r="E28" s="667"/>
      <c r="F28" s="668"/>
      <c r="G28" s="656"/>
      <c r="H28" s="656"/>
      <c r="I28" s="669"/>
      <c r="J28" s="670"/>
      <c r="K28" s="1029"/>
      <c r="L28" s="1030"/>
      <c r="M28" s="669"/>
      <c r="N28" s="671"/>
    </row>
    <row r="29" spans="1:14" ht="22.5" customHeight="1">
      <c r="A29" s="663">
        <v>20</v>
      </c>
      <c r="B29" s="1035"/>
      <c r="C29" s="1036"/>
      <c r="D29" s="1037"/>
      <c r="E29" s="667"/>
      <c r="F29" s="668"/>
      <c r="G29" s="656"/>
      <c r="H29" s="656"/>
      <c r="I29" s="669"/>
      <c r="J29" s="670"/>
      <c r="K29" s="658"/>
      <c r="L29" s="659"/>
      <c r="M29" s="669"/>
      <c r="N29" s="671"/>
    </row>
    <row r="30" spans="1:14" ht="22.5" customHeight="1">
      <c r="A30" s="663">
        <v>21</v>
      </c>
      <c r="B30" s="1035"/>
      <c r="C30" s="1036"/>
      <c r="D30" s="1037"/>
      <c r="E30" s="667"/>
      <c r="F30" s="668"/>
      <c r="G30" s="656"/>
      <c r="H30" s="656"/>
      <c r="I30" s="669"/>
      <c r="J30" s="670"/>
      <c r="K30" s="658"/>
      <c r="L30" s="659"/>
      <c r="M30" s="669"/>
      <c r="N30" s="671"/>
    </row>
    <row r="31" spans="1:14" ht="22.5" customHeight="1">
      <c r="A31" s="663">
        <v>22</v>
      </c>
      <c r="B31" s="1035"/>
      <c r="C31" s="1036"/>
      <c r="D31" s="1037"/>
      <c r="E31" s="667"/>
      <c r="F31" s="668"/>
      <c r="G31" s="656"/>
      <c r="H31" s="656"/>
      <c r="I31" s="669"/>
      <c r="J31" s="670"/>
      <c r="K31" s="658"/>
      <c r="L31" s="659"/>
      <c r="M31" s="669"/>
      <c r="N31" s="671"/>
    </row>
    <row r="32" spans="1:14" ht="22.5" customHeight="1">
      <c r="A32" s="663">
        <v>23</v>
      </c>
      <c r="B32" s="1035"/>
      <c r="C32" s="1036"/>
      <c r="D32" s="1037"/>
      <c r="E32" s="667"/>
      <c r="F32" s="668"/>
      <c r="G32" s="656"/>
      <c r="H32" s="656"/>
      <c r="I32" s="669"/>
      <c r="J32" s="670"/>
      <c r="K32" s="658"/>
      <c r="L32" s="659"/>
      <c r="M32" s="669"/>
      <c r="N32" s="671"/>
    </row>
    <row r="33" spans="1:14" ht="22.5" customHeight="1">
      <c r="A33" s="663">
        <v>24</v>
      </c>
      <c r="B33" s="1035"/>
      <c r="C33" s="1036"/>
      <c r="D33" s="1037"/>
      <c r="E33" s="667"/>
      <c r="F33" s="668"/>
      <c r="G33" s="656"/>
      <c r="H33" s="656"/>
      <c r="I33" s="669"/>
      <c r="J33" s="670"/>
      <c r="K33" s="658"/>
      <c r="L33" s="659"/>
      <c r="M33" s="669"/>
      <c r="N33" s="671"/>
    </row>
    <row r="34" spans="1:14" ht="22.5" customHeight="1">
      <c r="A34" s="663">
        <v>25</v>
      </c>
      <c r="B34" s="1035"/>
      <c r="C34" s="1036"/>
      <c r="D34" s="1037"/>
      <c r="E34" s="667"/>
      <c r="F34" s="668"/>
      <c r="G34" s="656"/>
      <c r="H34" s="656"/>
      <c r="I34" s="669"/>
      <c r="J34" s="670"/>
      <c r="K34" s="658"/>
      <c r="L34" s="659"/>
      <c r="M34" s="669"/>
      <c r="N34" s="671"/>
    </row>
    <row r="35" spans="1:14" ht="22.5" customHeight="1">
      <c r="A35" s="663">
        <v>26</v>
      </c>
      <c r="B35" s="664"/>
      <c r="C35" s="665"/>
      <c r="D35" s="666"/>
      <c r="E35" s="667"/>
      <c r="F35" s="672"/>
      <c r="G35" s="656"/>
      <c r="H35" s="667"/>
      <c r="I35" s="669"/>
      <c r="J35" s="670"/>
      <c r="K35" s="658"/>
      <c r="L35" s="659"/>
      <c r="M35" s="669"/>
      <c r="N35" s="671"/>
    </row>
    <row r="36" spans="1:14" ht="22.5" customHeight="1">
      <c r="A36" s="663">
        <v>27</v>
      </c>
      <c r="B36" s="664"/>
      <c r="C36" s="665"/>
      <c r="D36" s="666"/>
      <c r="E36" s="667"/>
      <c r="F36" s="672"/>
      <c r="G36" s="656"/>
      <c r="H36" s="667"/>
      <c r="I36" s="669"/>
      <c r="J36" s="670"/>
      <c r="K36" s="658"/>
      <c r="L36" s="659"/>
      <c r="M36" s="669"/>
      <c r="N36" s="671"/>
    </row>
    <row r="37" spans="1:14" ht="22.5" customHeight="1">
      <c r="A37" s="663">
        <v>28</v>
      </c>
      <c r="B37" s="1035"/>
      <c r="C37" s="1036"/>
      <c r="D37" s="1037"/>
      <c r="E37" s="667"/>
      <c r="F37" s="672"/>
      <c r="G37" s="656"/>
      <c r="H37" s="667"/>
      <c r="I37" s="669"/>
      <c r="J37" s="670"/>
      <c r="K37" s="1029"/>
      <c r="L37" s="1030"/>
      <c r="M37" s="669"/>
      <c r="N37" s="671"/>
    </row>
    <row r="38" spans="1:14" ht="22.5" customHeight="1">
      <c r="A38" s="663">
        <v>29</v>
      </c>
      <c r="B38" s="1035"/>
      <c r="C38" s="1036"/>
      <c r="D38" s="1037"/>
      <c r="E38" s="667"/>
      <c r="F38" s="672"/>
      <c r="G38" s="656"/>
      <c r="H38" s="667"/>
      <c r="I38" s="669"/>
      <c r="J38" s="670"/>
      <c r="K38" s="1029"/>
      <c r="L38" s="1030"/>
      <c r="M38" s="669"/>
      <c r="N38" s="671"/>
    </row>
    <row r="39" spans="1:14" ht="22.5" customHeight="1">
      <c r="A39" s="663">
        <v>30</v>
      </c>
      <c r="B39" s="1035"/>
      <c r="C39" s="1036"/>
      <c r="D39" s="1037"/>
      <c r="E39" s="667"/>
      <c r="F39" s="672"/>
      <c r="G39" s="656"/>
      <c r="H39" s="667"/>
      <c r="I39" s="669"/>
      <c r="J39" s="670"/>
      <c r="K39" s="1029"/>
      <c r="L39" s="1030"/>
      <c r="M39" s="669"/>
      <c r="N39" s="671"/>
    </row>
    <row r="40" spans="1:14" ht="22.5" customHeight="1">
      <c r="A40" s="663">
        <v>31</v>
      </c>
      <c r="B40" s="1035"/>
      <c r="C40" s="1036"/>
      <c r="D40" s="1037"/>
      <c r="E40" s="667"/>
      <c r="F40" s="672"/>
      <c r="G40" s="656"/>
      <c r="H40" s="667"/>
      <c r="I40" s="669"/>
      <c r="J40" s="670"/>
      <c r="K40" s="1029"/>
      <c r="L40" s="1030"/>
      <c r="M40" s="669"/>
      <c r="N40" s="671"/>
    </row>
    <row r="41" spans="1:14" ht="22.5" customHeight="1">
      <c r="A41" s="663">
        <v>32</v>
      </c>
      <c r="B41" s="1035"/>
      <c r="C41" s="1036"/>
      <c r="D41" s="1037"/>
      <c r="E41" s="667"/>
      <c r="F41" s="672"/>
      <c r="G41" s="656"/>
      <c r="H41" s="667"/>
      <c r="I41" s="669"/>
      <c r="J41" s="670"/>
      <c r="K41" s="1029"/>
      <c r="L41" s="1030"/>
      <c r="M41" s="669"/>
      <c r="N41" s="671"/>
    </row>
    <row r="42" spans="1:14" ht="22.5" customHeight="1">
      <c r="A42" s="663">
        <v>33</v>
      </c>
      <c r="B42" s="1035"/>
      <c r="C42" s="1036"/>
      <c r="D42" s="1037"/>
      <c r="E42" s="667"/>
      <c r="F42" s="672"/>
      <c r="G42" s="656"/>
      <c r="H42" s="667"/>
      <c r="I42" s="669"/>
      <c r="J42" s="670"/>
      <c r="K42" s="1029"/>
      <c r="L42" s="1030"/>
      <c r="M42" s="669"/>
      <c r="N42" s="671"/>
    </row>
    <row r="43" spans="1:14" ht="22.5" customHeight="1">
      <c r="A43" s="663">
        <v>34</v>
      </c>
      <c r="B43" s="1035"/>
      <c r="C43" s="1036"/>
      <c r="D43" s="1037"/>
      <c r="E43" s="667"/>
      <c r="F43" s="672"/>
      <c r="G43" s="656"/>
      <c r="H43" s="667"/>
      <c r="I43" s="669"/>
      <c r="J43" s="670"/>
      <c r="K43" s="1029"/>
      <c r="L43" s="1030"/>
      <c r="M43" s="669"/>
      <c r="N43" s="671"/>
    </row>
    <row r="44" spans="1:14" ht="22.5" customHeight="1">
      <c r="A44" s="663">
        <v>35</v>
      </c>
      <c r="B44" s="1035"/>
      <c r="C44" s="1036"/>
      <c r="D44" s="1037"/>
      <c r="E44" s="667"/>
      <c r="F44" s="672"/>
      <c r="G44" s="656"/>
      <c r="H44" s="667"/>
      <c r="I44" s="669"/>
      <c r="J44" s="670"/>
      <c r="K44" s="1029"/>
      <c r="L44" s="1030"/>
      <c r="M44" s="669"/>
      <c r="N44" s="671"/>
    </row>
    <row r="45" spans="1:14" ht="22.5" customHeight="1">
      <c r="A45" s="663">
        <v>36</v>
      </c>
      <c r="B45" s="1035"/>
      <c r="C45" s="1036"/>
      <c r="D45" s="1037"/>
      <c r="E45" s="667"/>
      <c r="F45" s="672"/>
      <c r="G45" s="656"/>
      <c r="H45" s="667"/>
      <c r="I45" s="669"/>
      <c r="J45" s="670"/>
      <c r="K45" s="1029"/>
      <c r="L45" s="1030"/>
      <c r="M45" s="669"/>
      <c r="N45" s="671"/>
    </row>
    <row r="46" spans="1:14" ht="22.5" customHeight="1">
      <c r="A46" s="663">
        <v>37</v>
      </c>
      <c r="B46" s="1035"/>
      <c r="C46" s="1036"/>
      <c r="D46" s="1037"/>
      <c r="E46" s="667"/>
      <c r="F46" s="672"/>
      <c r="G46" s="656"/>
      <c r="H46" s="667"/>
      <c r="I46" s="669"/>
      <c r="J46" s="670"/>
      <c r="K46" s="1029"/>
      <c r="L46" s="1030"/>
      <c r="M46" s="669"/>
      <c r="N46" s="671"/>
    </row>
    <row r="47" spans="1:14" ht="22.5" customHeight="1">
      <c r="A47" s="663">
        <v>38</v>
      </c>
      <c r="B47" s="1035"/>
      <c r="C47" s="1036"/>
      <c r="D47" s="1037"/>
      <c r="E47" s="667"/>
      <c r="F47" s="672"/>
      <c r="G47" s="656"/>
      <c r="H47" s="667"/>
      <c r="I47" s="669"/>
      <c r="J47" s="670"/>
      <c r="K47" s="1029"/>
      <c r="L47" s="1030"/>
      <c r="M47" s="669"/>
      <c r="N47" s="671"/>
    </row>
    <row r="48" spans="1:14" ht="22.5" customHeight="1">
      <c r="A48" s="663">
        <v>39</v>
      </c>
      <c r="B48" s="1035"/>
      <c r="C48" s="1036"/>
      <c r="D48" s="1037"/>
      <c r="E48" s="667"/>
      <c r="F48" s="672"/>
      <c r="G48" s="656"/>
      <c r="H48" s="667"/>
      <c r="I48" s="669"/>
      <c r="J48" s="670"/>
      <c r="K48" s="1029"/>
      <c r="L48" s="1030"/>
      <c r="M48" s="669"/>
      <c r="N48" s="671"/>
    </row>
    <row r="49" spans="1:14" ht="22.5" customHeight="1">
      <c r="A49" s="663">
        <v>40</v>
      </c>
      <c r="B49" s="1035"/>
      <c r="C49" s="1036"/>
      <c r="D49" s="1037"/>
      <c r="E49" s="667"/>
      <c r="F49" s="672"/>
      <c r="G49" s="656"/>
      <c r="H49" s="667"/>
      <c r="I49" s="669"/>
      <c r="J49" s="670"/>
      <c r="K49" s="1029"/>
      <c r="L49" s="1030"/>
      <c r="M49" s="669"/>
      <c r="N49" s="671"/>
    </row>
    <row r="51" spans="1:14" s="306" customFormat="1">
      <c r="A51" s="305"/>
      <c r="C51" s="673"/>
      <c r="F51" s="1061" t="s">
        <v>132</v>
      </c>
      <c r="G51" s="1061"/>
      <c r="H51" s="1061"/>
      <c r="I51" s="1061"/>
      <c r="J51" s="1061"/>
      <c r="K51" s="1031" t="s">
        <v>1</v>
      </c>
      <c r="L51" s="1031"/>
      <c r="M51" s="1031"/>
      <c r="N51" s="1031"/>
    </row>
    <row r="52" spans="1:14" s="306" customFormat="1" ht="13.15" customHeight="1">
      <c r="A52" s="305"/>
      <c r="C52" s="674"/>
      <c r="F52" s="1062"/>
      <c r="G52" s="1063"/>
      <c r="H52" s="1055"/>
      <c r="I52" s="1056"/>
      <c r="J52" s="1057"/>
      <c r="K52" s="1032"/>
      <c r="L52" s="1032"/>
      <c r="M52" s="1032"/>
      <c r="N52" s="1032"/>
    </row>
    <row r="53" spans="1:14" ht="13.15" customHeight="1">
      <c r="C53" s="677"/>
      <c r="D53" s="306"/>
      <c r="E53" s="306"/>
      <c r="F53" s="1064"/>
      <c r="G53" s="1065"/>
      <c r="H53" s="1058"/>
      <c r="I53" s="1059"/>
      <c r="J53" s="1060"/>
      <c r="K53" s="1033"/>
      <c r="L53" s="1033"/>
      <c r="M53" s="1033"/>
      <c r="N53" s="1033"/>
    </row>
    <row r="54" spans="1:14">
      <c r="C54" s="674"/>
      <c r="D54" s="306"/>
      <c r="E54" s="306"/>
      <c r="F54" s="1052" t="s">
        <v>133</v>
      </c>
      <c r="G54" s="1054"/>
      <c r="H54" s="1052" t="s">
        <v>134</v>
      </c>
      <c r="I54" s="1053"/>
      <c r="J54" s="1054"/>
      <c r="K54" s="1066" t="s">
        <v>43</v>
      </c>
      <c r="L54" s="1066"/>
      <c r="M54" s="1026" t="s">
        <v>42</v>
      </c>
      <c r="N54" s="1027"/>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42"/>
      <c r="B199" s="642"/>
      <c r="D199" s="461"/>
      <c r="E199" s="461"/>
      <c r="F199" s="462"/>
      <c r="G199" s="461"/>
      <c r="H199" s="461"/>
      <c r="I199" s="461"/>
    </row>
    <row r="200" spans="1:9" customFormat="1" hidden="1">
      <c r="A200" s="4" t="s">
        <v>50</v>
      </c>
      <c r="B200" s="4" t="str">
        <f>IF($F$7="ВЗРОСЛЫЕ","МУЖЧИНЫ",IF($F$7="ДО 19 ЛЕТ","ЮНИОРЫ","ЮНОШИ"))</f>
        <v>ЮНОШИ</v>
      </c>
      <c r="C200" s="14" t="s">
        <v>28</v>
      </c>
      <c r="D200" s="14" t="s">
        <v>29</v>
      </c>
      <c r="E200" s="461"/>
      <c r="F200" s="461"/>
      <c r="G200" s="462"/>
      <c r="H200" s="461"/>
      <c r="I200" s="461"/>
    </row>
    <row r="201" spans="1:9" customFormat="1" hidden="1">
      <c r="A201" s="4" t="s">
        <v>52</v>
      </c>
      <c r="B201" s="4" t="str">
        <f>IF($F$7="ВЗРОСЛЫЕ","ЖЕНЩИНЫ",IF($F$7="ДО 19 ЛЕТ","ЮНИОРКИ","ДЕВУШКИ"))</f>
        <v>ДЕВУШКИ</v>
      </c>
      <c r="C201" s="14" t="s">
        <v>40</v>
      </c>
      <c r="D201" s="14" t="s">
        <v>34</v>
      </c>
      <c r="E201" s="461"/>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row r="207" spans="1:9" customFormat="1">
      <c r="A207" s="642"/>
      <c r="B207" s="642"/>
      <c r="D207" s="461"/>
      <c r="E207" s="461"/>
      <c r="F207" s="462"/>
      <c r="G207" s="461"/>
      <c r="H207" s="461"/>
      <c r="I207" s="461"/>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 ref="B34:D34"/>
    <mergeCell ref="B30:D30"/>
    <mergeCell ref="B31:D31"/>
    <mergeCell ref="B32:D32"/>
    <mergeCell ref="B33:D33"/>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8:D38"/>
    <mergeCell ref="B40:D40"/>
    <mergeCell ref="B39:D39"/>
    <mergeCell ref="B42:D42"/>
    <mergeCell ref="B37:D37"/>
    <mergeCell ref="B41:D41"/>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11:D11"/>
    <mergeCell ref="K13:L13"/>
    <mergeCell ref="B12:D12"/>
    <mergeCell ref="B13:D13"/>
    <mergeCell ref="B14:D14"/>
    <mergeCell ref="A6:C6"/>
    <mergeCell ref="A7:C7"/>
    <mergeCell ref="D6:E6"/>
    <mergeCell ref="D7:E7"/>
    <mergeCell ref="K10:L10"/>
    <mergeCell ref="K38:L38"/>
    <mergeCell ref="K37:L37"/>
    <mergeCell ref="M52:N53"/>
    <mergeCell ref="K15:L15"/>
    <mergeCell ref="K17:L17"/>
    <mergeCell ref="K24:L24"/>
    <mergeCell ref="K26:L26"/>
    <mergeCell ref="K42:L42"/>
    <mergeCell ref="K43:L43"/>
    <mergeCell ref="K40:L40"/>
    <mergeCell ref="K41:L41"/>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20" t="s">
        <v>76</v>
      </c>
      <c r="B1" s="1320"/>
      <c r="C1" s="1320"/>
      <c r="D1" s="1320"/>
      <c r="E1" s="1320"/>
      <c r="F1" s="1320"/>
      <c r="G1" s="1320"/>
      <c r="H1" s="1320"/>
      <c r="I1" s="1320"/>
      <c r="J1" s="1320"/>
      <c r="K1" s="1320"/>
      <c r="L1" s="1320"/>
      <c r="M1" s="1320"/>
      <c r="N1" s="1320"/>
      <c r="O1" s="1320"/>
      <c r="P1" s="1320"/>
      <c r="Q1" s="1320"/>
      <c r="R1" s="1320"/>
      <c r="S1" s="1320"/>
      <c r="T1" s="1320"/>
      <c r="U1" s="1320"/>
      <c r="V1" s="1320"/>
      <c r="W1" s="1320"/>
    </row>
    <row r="2" spans="1:26" s="14" customFormat="1" ht="12.6" customHeight="1">
      <c r="A2" s="1322" t="s">
        <v>44</v>
      </c>
      <c r="B2" s="1323"/>
      <c r="C2" s="1323"/>
      <c r="D2" s="1323"/>
      <c r="E2" s="1323"/>
      <c r="F2" s="1323"/>
      <c r="G2" s="1323"/>
      <c r="H2" s="1323"/>
      <c r="I2" s="1323"/>
      <c r="J2" s="1323"/>
      <c r="K2" s="1323"/>
      <c r="L2" s="1323"/>
      <c r="M2" s="1323"/>
      <c r="N2" s="1323"/>
      <c r="O2" s="1323"/>
      <c r="P2" s="1323"/>
      <c r="Q2" s="1323"/>
      <c r="R2" s="1323"/>
      <c r="S2" s="1323"/>
      <c r="T2" s="1323"/>
      <c r="U2" s="1323"/>
      <c r="V2" s="1323"/>
      <c r="W2" s="1324"/>
      <c r="X2" s="15"/>
      <c r="Y2" s="15"/>
      <c r="Z2" s="15"/>
    </row>
    <row r="3" spans="1:26" s="14" customFormat="1" ht="26.25">
      <c r="A3" s="1325"/>
      <c r="B3" s="1326"/>
      <c r="C3" s="1326"/>
      <c r="D3" s="1326"/>
      <c r="E3" s="1326"/>
      <c r="F3" s="1326"/>
      <c r="G3" s="1326"/>
      <c r="H3" s="1326"/>
      <c r="I3" s="1326"/>
      <c r="J3" s="1326"/>
      <c r="K3" s="1326"/>
      <c r="L3" s="1326"/>
      <c r="M3" s="1326"/>
      <c r="N3" s="1326"/>
      <c r="O3" s="1326"/>
      <c r="P3" s="1326"/>
      <c r="Q3" s="1326"/>
      <c r="R3" s="1326"/>
      <c r="S3" s="1326"/>
      <c r="T3" s="1326"/>
      <c r="U3" s="1326"/>
      <c r="V3" s="1326"/>
      <c r="W3" s="1327"/>
    </row>
    <row r="4" spans="1:26" s="14" customFormat="1" ht="18" hidden="1">
      <c r="A4" s="1321"/>
      <c r="B4" s="1321"/>
      <c r="C4" s="1321"/>
      <c r="D4" s="1321"/>
      <c r="E4" s="1321"/>
      <c r="F4" s="1321"/>
      <c r="G4" s="1321"/>
      <c r="H4" s="1321"/>
      <c r="I4" s="1321"/>
      <c r="J4" s="1321"/>
      <c r="K4" s="1321"/>
      <c r="L4" s="1321"/>
      <c r="M4" s="1321"/>
      <c r="N4" s="1321"/>
      <c r="O4" s="1321"/>
      <c r="P4" s="1321"/>
      <c r="Q4" s="1321"/>
      <c r="R4" s="1321"/>
      <c r="S4" s="1321"/>
      <c r="T4" s="1321"/>
      <c r="U4" s="1321"/>
      <c r="V4" s="1321"/>
      <c r="W4" s="1321"/>
    </row>
    <row r="5" spans="1:26" ht="6" customHeight="1">
      <c r="A5" s="18"/>
      <c r="B5" s="18"/>
      <c r="C5" s="18"/>
      <c r="D5" s="18"/>
      <c r="E5" s="18"/>
      <c r="F5" s="1319"/>
      <c r="G5" s="1319"/>
      <c r="H5" s="1319"/>
      <c r="I5" s="1319"/>
      <c r="J5" s="1319"/>
      <c r="K5" s="1319"/>
      <c r="L5" s="1319"/>
      <c r="M5" s="1319"/>
      <c r="N5" s="1319"/>
      <c r="O5" s="43"/>
      <c r="P5" s="43"/>
      <c r="Q5" s="187"/>
      <c r="R5" s="187"/>
      <c r="S5" s="187"/>
      <c r="T5" s="187"/>
      <c r="U5" s="187"/>
      <c r="V5" s="187"/>
      <c r="W5" s="43"/>
    </row>
    <row r="6" spans="1:26" s="75" customFormat="1" hidden="1">
      <c r="A6" s="1328"/>
      <c r="B6" s="1328"/>
      <c r="C6" s="1328"/>
      <c r="D6" s="188"/>
      <c r="E6" s="188"/>
      <c r="F6" s="1316"/>
      <c r="G6" s="1316"/>
      <c r="H6" s="1332"/>
      <c r="I6" s="1332"/>
      <c r="J6" s="1329"/>
      <c r="K6" s="1329"/>
      <c r="L6" s="1329"/>
      <c r="M6" s="74"/>
      <c r="N6" s="1317"/>
      <c r="O6" s="1317"/>
      <c r="P6" s="1317"/>
      <c r="Q6" s="1316"/>
      <c r="R6" s="1316"/>
      <c r="S6" s="1316"/>
      <c r="T6" s="1316"/>
      <c r="U6" s="1316"/>
      <c r="V6" s="1316"/>
      <c r="W6" s="1316"/>
    </row>
    <row r="7" spans="1:26" s="20" customFormat="1" ht="12.75" customHeight="1">
      <c r="A7" s="1330" t="s">
        <v>2</v>
      </c>
      <c r="B7" s="1330"/>
      <c r="C7" s="1330"/>
      <c r="D7" s="1330"/>
      <c r="E7" s="1330"/>
      <c r="F7" s="1330"/>
      <c r="G7" s="1286" t="s">
        <v>0</v>
      </c>
      <c r="H7" s="1287"/>
      <c r="I7" s="1286" t="s">
        <v>46</v>
      </c>
      <c r="J7" s="1287"/>
      <c r="K7" s="491"/>
      <c r="L7" s="1286" t="s">
        <v>47</v>
      </c>
      <c r="M7" s="1287"/>
      <c r="N7" s="492"/>
      <c r="O7" s="1286" t="s">
        <v>26</v>
      </c>
      <c r="P7" s="1287"/>
      <c r="Q7" s="492"/>
      <c r="R7" s="492"/>
      <c r="S7" s="492"/>
      <c r="T7" s="492"/>
      <c r="U7" s="492"/>
      <c r="V7" s="492"/>
      <c r="W7" s="491" t="s">
        <v>27</v>
      </c>
    </row>
    <row r="8" spans="1:26" s="20" customFormat="1" ht="12.75" customHeight="1">
      <c r="A8" s="1331"/>
      <c r="B8" s="1331"/>
      <c r="C8" s="1331"/>
      <c r="D8" s="1331"/>
      <c r="E8" s="1331"/>
      <c r="F8" s="1331"/>
      <c r="G8" s="1289"/>
      <c r="H8" s="1290"/>
      <c r="I8" s="1291"/>
      <c r="J8" s="1292"/>
      <c r="K8" s="493"/>
      <c r="L8" s="1291"/>
      <c r="M8" s="1292"/>
      <c r="N8" s="494"/>
      <c r="O8" s="1291"/>
      <c r="P8" s="1292"/>
      <c r="Q8" s="494"/>
      <c r="R8" s="494"/>
      <c r="S8" s="494"/>
      <c r="T8" s="494"/>
      <c r="U8" s="494"/>
      <c r="V8" s="494"/>
      <c r="W8" s="495"/>
    </row>
    <row r="9" spans="1:26" ht="18">
      <c r="A9" s="18"/>
      <c r="B9" s="362"/>
      <c r="C9" s="363"/>
      <c r="D9" s="364"/>
      <c r="E9" s="362"/>
      <c r="F9" s="362"/>
      <c r="G9" s="362"/>
      <c r="H9" s="362"/>
      <c r="I9" s="362"/>
      <c r="J9" s="362"/>
      <c r="K9" s="362"/>
      <c r="L9" s="362"/>
      <c r="M9" s="362"/>
      <c r="N9" s="362"/>
      <c r="O9" s="362"/>
      <c r="P9" s="362"/>
      <c r="Q9" s="362"/>
      <c r="R9" s="362"/>
      <c r="S9" s="362"/>
      <c r="T9" s="362"/>
      <c r="U9" s="362"/>
      <c r="V9" s="362"/>
      <c r="W9" s="43"/>
    </row>
    <row r="10" spans="1:26" s="241" customFormat="1" ht="22.5">
      <c r="A10" s="284"/>
      <c r="B10" s="286" t="s">
        <v>4</v>
      </c>
      <c r="C10" s="285" t="s">
        <v>5</v>
      </c>
      <c r="D10" s="282"/>
      <c r="E10" s="1288" t="s">
        <v>3</v>
      </c>
      <c r="F10" s="1288"/>
      <c r="G10" s="1288"/>
      <c r="H10" s="281" t="s">
        <v>19</v>
      </c>
      <c r="I10" s="283"/>
      <c r="J10" s="283"/>
      <c r="K10" s="283"/>
      <c r="L10" s="281"/>
      <c r="M10" s="281"/>
      <c r="N10" s="281"/>
      <c r="O10" s="281"/>
      <c r="P10" s="281"/>
      <c r="Q10" s="281"/>
      <c r="R10" s="281"/>
      <c r="S10" s="281"/>
      <c r="T10" s="281"/>
      <c r="U10" s="281"/>
      <c r="V10" s="281"/>
      <c r="W10" s="281"/>
    </row>
    <row r="11" spans="1:26" s="19" customFormat="1" ht="19.149999999999999" customHeight="1">
      <c r="A11" s="1338" t="s">
        <v>11</v>
      </c>
      <c r="B11" s="1310">
        <v>1</v>
      </c>
      <c r="C11" s="1306">
        <v>1</v>
      </c>
      <c r="D11" s="1303"/>
      <c r="E11" s="1304"/>
      <c r="F11" s="1273"/>
      <c r="G11" s="1273"/>
      <c r="H11" s="1318"/>
      <c r="I11" s="37"/>
      <c r="J11" s="37"/>
      <c r="K11" s="66"/>
      <c r="L11" s="88"/>
      <c r="M11" s="27"/>
      <c r="N11" s="66"/>
      <c r="O11" s="88"/>
      <c r="P11" s="27"/>
      <c r="Q11" s="66"/>
      <c r="R11" s="51"/>
      <c r="S11" s="51"/>
      <c r="T11" s="51"/>
      <c r="U11" s="51"/>
      <c r="V11" s="51"/>
      <c r="W11" s="27"/>
    </row>
    <row r="12" spans="1:26" ht="19.149999999999999" customHeight="1">
      <c r="A12" s="1308"/>
      <c r="B12" s="1311"/>
      <c r="C12" s="1307"/>
      <c r="D12" s="1303"/>
      <c r="E12" s="1305"/>
      <c r="F12" s="1274"/>
      <c r="G12" s="1274"/>
      <c r="H12" s="1284"/>
      <c r="J12" s="1264"/>
      <c r="K12" s="1264" t="s">
        <v>74</v>
      </c>
      <c r="L12" s="385"/>
      <c r="M12" s="393"/>
      <c r="N12" s="420"/>
      <c r="O12" s="420"/>
      <c r="P12" s="395"/>
      <c r="Q12" s="65"/>
      <c r="R12" s="52"/>
      <c r="S12" s="53"/>
      <c r="T12" s="53"/>
      <c r="U12" s="53"/>
      <c r="V12" s="53"/>
      <c r="W12" s="21"/>
      <c r="X12" s="20"/>
    </row>
    <row r="13" spans="1:26" ht="19.149999999999999" customHeight="1">
      <c r="A13" s="1308"/>
      <c r="B13" s="1310"/>
      <c r="C13" s="1306">
        <v>2</v>
      </c>
      <c r="D13" s="1303"/>
      <c r="E13" s="1304"/>
      <c r="F13" s="1273"/>
      <c r="G13" s="1273"/>
      <c r="H13" s="1275"/>
      <c r="J13" s="1265"/>
      <c r="K13" s="1265"/>
      <c r="L13" s="385"/>
      <c r="M13" s="47" t="s">
        <v>12</v>
      </c>
      <c r="N13" s="420"/>
      <c r="O13" s="420"/>
      <c r="P13" s="391"/>
      <c r="Q13" s="67"/>
      <c r="R13" s="52"/>
      <c r="S13" s="54"/>
      <c r="T13" s="54"/>
      <c r="U13" s="54"/>
      <c r="V13" s="54"/>
      <c r="W13" s="21"/>
      <c r="X13" s="20"/>
    </row>
    <row r="14" spans="1:26" ht="19.149999999999999" customHeight="1">
      <c r="A14" s="1309"/>
      <c r="B14" s="1311"/>
      <c r="C14" s="1307">
        <v>2</v>
      </c>
      <c r="D14" s="1303"/>
      <c r="E14" s="1305"/>
      <c r="F14" s="1274"/>
      <c r="G14" s="1274"/>
      <c r="H14" s="1276"/>
      <c r="I14" s="94"/>
      <c r="J14" s="522"/>
      <c r="K14" s="397"/>
      <c r="L14" s="1264"/>
      <c r="M14" s="1264"/>
      <c r="N14" s="398" t="s">
        <v>74</v>
      </c>
      <c r="O14" s="398"/>
      <c r="P14" s="393"/>
      <c r="Q14" s="67"/>
      <c r="R14" s="52"/>
      <c r="S14" s="54"/>
      <c r="T14" s="54"/>
      <c r="U14" s="54"/>
      <c r="V14" s="54"/>
      <c r="W14" s="21"/>
      <c r="X14" s="20"/>
    </row>
    <row r="15" spans="1:26" ht="12" customHeight="1" thickBot="1">
      <c r="A15" s="29"/>
      <c r="B15" s="31"/>
      <c r="C15" s="89"/>
      <c r="D15" s="30"/>
      <c r="E15" s="62"/>
      <c r="F15" s="32"/>
      <c r="G15" s="32"/>
      <c r="H15" s="32"/>
      <c r="I15" s="26"/>
      <c r="J15" s="521"/>
      <c r="K15" s="386"/>
      <c r="L15" s="385"/>
      <c r="M15" s="395"/>
      <c r="N15" s="279"/>
      <c r="O15" s="279"/>
      <c r="P15" s="520"/>
      <c r="Q15" s="629"/>
      <c r="R15" s="52"/>
      <c r="S15" s="53"/>
      <c r="T15" s="53"/>
      <c r="U15" s="53"/>
      <c r="V15" s="53"/>
      <c r="W15" s="47"/>
      <c r="X15" s="20"/>
    </row>
    <row r="16" spans="1:26" s="19" customFormat="1" ht="19.149999999999999" customHeight="1" thickTop="1">
      <c r="A16" s="1338" t="s">
        <v>13</v>
      </c>
      <c r="B16" s="1310">
        <v>2</v>
      </c>
      <c r="C16" s="1306">
        <v>3</v>
      </c>
      <c r="D16" s="1303"/>
      <c r="E16" s="1304"/>
      <c r="F16" s="1273"/>
      <c r="G16" s="1273"/>
      <c r="H16" s="1318"/>
      <c r="I16" s="37"/>
      <c r="J16" s="37"/>
      <c r="K16" s="66"/>
      <c r="L16" s="88"/>
      <c r="M16" s="27"/>
      <c r="N16" s="66"/>
      <c r="O16" s="88"/>
      <c r="P16" s="27"/>
      <c r="Q16" s="66"/>
      <c r="R16" s="51"/>
      <c r="S16" s="51"/>
      <c r="T16" s="51"/>
      <c r="U16" s="51"/>
      <c r="V16" s="51"/>
      <c r="W16" s="27"/>
    </row>
    <row r="17" spans="1:24" ht="19.149999999999999" customHeight="1">
      <c r="A17" s="1308"/>
      <c r="B17" s="1311"/>
      <c r="C17" s="1307"/>
      <c r="D17" s="1303"/>
      <c r="E17" s="1305"/>
      <c r="F17" s="1274"/>
      <c r="G17" s="1274"/>
      <c r="H17" s="1284"/>
      <c r="J17" s="1264"/>
      <c r="K17" s="1264" t="s">
        <v>70</v>
      </c>
      <c r="L17" s="385"/>
      <c r="M17" s="393"/>
      <c r="N17" s="420"/>
      <c r="O17" s="420"/>
      <c r="P17" s="395"/>
      <c r="Q17" s="65"/>
      <c r="R17" s="52"/>
      <c r="S17" s="53"/>
      <c r="T17" s="53"/>
      <c r="U17" s="53"/>
      <c r="V17" s="53"/>
      <c r="W17" s="21"/>
      <c r="X17" s="20"/>
    </row>
    <row r="18" spans="1:24" ht="19.149999999999999" customHeight="1">
      <c r="A18" s="1308"/>
      <c r="B18" s="1310"/>
      <c r="C18" s="1306">
        <v>4</v>
      </c>
      <c r="D18" s="1303"/>
      <c r="E18" s="1304"/>
      <c r="F18" s="1273"/>
      <c r="G18" s="1273"/>
      <c r="H18" s="1275"/>
      <c r="J18" s="1265"/>
      <c r="K18" s="1265"/>
      <c r="L18" s="385"/>
      <c r="M18" s="47" t="s">
        <v>14</v>
      </c>
      <c r="N18" s="420"/>
      <c r="O18" s="420"/>
      <c r="P18" s="391"/>
      <c r="Q18" s="67"/>
      <c r="R18" s="52"/>
      <c r="S18" s="54"/>
      <c r="T18" s="54"/>
      <c r="U18" s="54"/>
      <c r="V18" s="54"/>
      <c r="W18" s="21"/>
      <c r="X18" s="20"/>
    </row>
    <row r="19" spans="1:24" ht="19.149999999999999" customHeight="1">
      <c r="A19" s="1309"/>
      <c r="B19" s="1311"/>
      <c r="C19" s="1307"/>
      <c r="D19" s="1303"/>
      <c r="E19" s="1305"/>
      <c r="F19" s="1274"/>
      <c r="G19" s="1274"/>
      <c r="H19" s="1276"/>
      <c r="I19" s="94"/>
      <c r="J19" s="522"/>
      <c r="K19" s="397"/>
      <c r="L19" s="1264"/>
      <c r="M19" s="1264"/>
      <c r="N19" s="398" t="s">
        <v>70</v>
      </c>
      <c r="O19" s="398"/>
      <c r="P19" s="393"/>
      <c r="Q19" s="67"/>
      <c r="R19" s="52"/>
      <c r="S19" s="54"/>
      <c r="T19" s="54"/>
      <c r="U19" s="54"/>
      <c r="V19" s="54"/>
      <c r="W19" s="21"/>
      <c r="X19" s="20"/>
    </row>
    <row r="20" spans="1:24" ht="12" customHeight="1" thickBot="1">
      <c r="A20" s="29"/>
      <c r="B20" s="31"/>
      <c r="C20" s="89"/>
      <c r="D20" s="30"/>
      <c r="E20" s="62"/>
      <c r="F20" s="409"/>
      <c r="G20" s="409"/>
      <c r="H20" s="409"/>
      <c r="I20" s="410"/>
      <c r="J20" s="521"/>
      <c r="K20" s="385"/>
      <c r="L20" s="385"/>
      <c r="M20" s="395"/>
      <c r="N20" s="279"/>
      <c r="O20" s="279"/>
      <c r="P20" s="520"/>
      <c r="Q20" s="629"/>
      <c r="R20" s="52"/>
      <c r="S20" s="53"/>
      <c r="T20" s="53"/>
      <c r="U20" s="53"/>
      <c r="V20" s="53"/>
      <c r="W20" s="47"/>
      <c r="X20" s="20"/>
    </row>
    <row r="21" spans="1:24" s="19" customFormat="1" ht="19.149999999999999" customHeight="1" thickTop="1">
      <c r="A21" s="1338" t="s">
        <v>15</v>
      </c>
      <c r="B21" s="1310">
        <v>3</v>
      </c>
      <c r="C21" s="1306">
        <v>5</v>
      </c>
      <c r="D21" s="1303"/>
      <c r="E21" s="1304"/>
      <c r="F21" s="1273"/>
      <c r="G21" s="1273"/>
      <c r="H21" s="1318"/>
      <c r="I21" s="37"/>
      <c r="J21" s="37"/>
      <c r="K21" s="66"/>
      <c r="L21" s="88"/>
      <c r="M21" s="27"/>
      <c r="N21" s="66"/>
      <c r="O21" s="88"/>
      <c r="P21" s="27"/>
      <c r="Q21" s="66"/>
      <c r="R21" s="51"/>
      <c r="S21" s="51"/>
      <c r="T21" s="51"/>
      <c r="U21" s="51"/>
      <c r="V21" s="51"/>
      <c r="W21" s="27"/>
    </row>
    <row r="22" spans="1:24" ht="19.149999999999999" customHeight="1">
      <c r="A22" s="1308"/>
      <c r="B22" s="1311"/>
      <c r="C22" s="1307"/>
      <c r="D22" s="1303"/>
      <c r="E22" s="1305"/>
      <c r="F22" s="1274"/>
      <c r="G22" s="1274"/>
      <c r="H22" s="1284"/>
      <c r="J22" s="1264"/>
      <c r="K22" s="1264" t="s">
        <v>71</v>
      </c>
      <c r="L22" s="385"/>
      <c r="M22" s="393"/>
      <c r="N22" s="420"/>
      <c r="O22" s="420"/>
      <c r="P22" s="395"/>
      <c r="Q22" s="65"/>
      <c r="R22" s="52"/>
      <c r="S22" s="53"/>
      <c r="T22" s="53"/>
      <c r="U22" s="53"/>
      <c r="V22" s="53"/>
      <c r="W22" s="21"/>
      <c r="X22" s="20"/>
    </row>
    <row r="23" spans="1:24" ht="19.149999999999999" customHeight="1">
      <c r="A23" s="1308"/>
      <c r="B23" s="1310"/>
      <c r="C23" s="1306">
        <v>6</v>
      </c>
      <c r="D23" s="1303"/>
      <c r="E23" s="1304"/>
      <c r="F23" s="1273"/>
      <c r="G23" s="1273"/>
      <c r="H23" s="1275"/>
      <c r="J23" s="1265"/>
      <c r="K23" s="1265"/>
      <c r="L23" s="385"/>
      <c r="M23" s="47" t="s">
        <v>16</v>
      </c>
      <c r="N23" s="420"/>
      <c r="O23" s="420"/>
      <c r="P23" s="391"/>
      <c r="Q23" s="67"/>
      <c r="R23" s="52"/>
      <c r="S23" s="54"/>
      <c r="T23" s="54"/>
      <c r="U23" s="54"/>
      <c r="V23" s="54"/>
      <c r="W23" s="21"/>
      <c r="X23" s="20"/>
    </row>
    <row r="24" spans="1:24" ht="19.149999999999999" customHeight="1">
      <c r="A24" s="1309"/>
      <c r="B24" s="1311"/>
      <c r="C24" s="1307"/>
      <c r="D24" s="1303"/>
      <c r="E24" s="1305"/>
      <c r="F24" s="1274"/>
      <c r="G24" s="1274"/>
      <c r="H24" s="1276"/>
      <c r="I24" s="94"/>
      <c r="J24" s="522"/>
      <c r="K24" s="397"/>
      <c r="L24" s="1264"/>
      <c r="M24" s="1264"/>
      <c r="N24" s="398" t="s">
        <v>72</v>
      </c>
      <c r="O24" s="398"/>
      <c r="P24" s="393"/>
      <c r="Q24" s="67"/>
      <c r="R24" s="52"/>
      <c r="S24" s="54"/>
      <c r="T24" s="54"/>
      <c r="U24" s="54"/>
      <c r="V24" s="54"/>
      <c r="W24" s="21"/>
      <c r="X24" s="20"/>
    </row>
    <row r="25" spans="1:24" ht="12" customHeight="1" thickBot="1">
      <c r="A25" s="29"/>
      <c r="B25" s="31"/>
      <c r="C25" s="89"/>
      <c r="D25" s="30"/>
      <c r="E25" s="62"/>
      <c r="F25" s="409"/>
      <c r="G25" s="409"/>
      <c r="H25" s="409"/>
      <c r="I25" s="410"/>
      <c r="J25" s="521"/>
      <c r="K25" s="386"/>
      <c r="L25" s="385"/>
      <c r="M25" s="395"/>
      <c r="N25" s="279"/>
      <c r="O25" s="279"/>
      <c r="P25" s="520"/>
      <c r="Q25" s="629"/>
      <c r="R25" s="52"/>
      <c r="S25" s="53"/>
      <c r="T25" s="53"/>
      <c r="U25" s="53"/>
      <c r="V25" s="53"/>
      <c r="W25" s="47"/>
      <c r="X25" s="20"/>
    </row>
    <row r="26" spans="1:24" s="19" customFormat="1" ht="19.149999999999999" customHeight="1" thickTop="1">
      <c r="A26" s="1338" t="s">
        <v>17</v>
      </c>
      <c r="B26" s="1310">
        <v>4</v>
      </c>
      <c r="C26" s="1306">
        <v>7</v>
      </c>
      <c r="D26" s="1303"/>
      <c r="E26" s="1304"/>
      <c r="F26" s="1273"/>
      <c r="G26" s="1273"/>
      <c r="H26" s="1318"/>
      <c r="I26" s="37"/>
      <c r="J26" s="37"/>
      <c r="K26" s="66"/>
      <c r="L26" s="88"/>
      <c r="M26" s="27"/>
      <c r="N26" s="66"/>
      <c r="O26" s="88"/>
      <c r="P26" s="27"/>
      <c r="Q26" s="66"/>
      <c r="R26" s="51"/>
      <c r="S26" s="51"/>
      <c r="T26" s="51"/>
      <c r="U26" s="51"/>
      <c r="V26" s="51"/>
      <c r="W26" s="27"/>
    </row>
    <row r="27" spans="1:24" ht="19.149999999999999" customHeight="1">
      <c r="A27" s="1308"/>
      <c r="B27" s="1311"/>
      <c r="C27" s="1307"/>
      <c r="D27" s="1303"/>
      <c r="E27" s="1305"/>
      <c r="F27" s="1274"/>
      <c r="G27" s="1274"/>
      <c r="H27" s="1284"/>
      <c r="J27" s="1264"/>
      <c r="K27" s="1264" t="s">
        <v>73</v>
      </c>
      <c r="L27" s="385"/>
      <c r="M27" s="393"/>
      <c r="N27" s="420"/>
      <c r="O27" s="420"/>
      <c r="P27" s="395"/>
      <c r="Q27" s="65"/>
      <c r="R27" s="52"/>
      <c r="S27" s="53"/>
      <c r="T27" s="53"/>
      <c r="U27" s="53"/>
      <c r="V27" s="53"/>
      <c r="W27" s="21"/>
      <c r="X27" s="20"/>
    </row>
    <row r="28" spans="1:24" ht="19.149999999999999" customHeight="1">
      <c r="A28" s="1308"/>
      <c r="B28" s="1310"/>
      <c r="C28" s="1306">
        <v>8</v>
      </c>
      <c r="D28" s="1303"/>
      <c r="E28" s="1304"/>
      <c r="F28" s="1273"/>
      <c r="G28" s="1273"/>
      <c r="H28" s="1275"/>
      <c r="J28" s="1265"/>
      <c r="K28" s="1265"/>
      <c r="L28" s="385"/>
      <c r="M28" s="47" t="s">
        <v>18</v>
      </c>
      <c r="N28" s="420"/>
      <c r="O28" s="420"/>
      <c r="P28" s="391"/>
      <c r="Q28" s="67"/>
      <c r="R28" s="52"/>
      <c r="S28" s="54"/>
      <c r="T28" s="54"/>
      <c r="U28" s="54"/>
      <c r="V28" s="54"/>
      <c r="W28" s="21"/>
      <c r="X28" s="20"/>
    </row>
    <row r="29" spans="1:24" ht="19.149999999999999" customHeight="1">
      <c r="A29" s="1309"/>
      <c r="B29" s="1311"/>
      <c r="C29" s="1307"/>
      <c r="D29" s="1303"/>
      <c r="E29" s="1305"/>
      <c r="F29" s="1274"/>
      <c r="G29" s="1274"/>
      <c r="H29" s="1276"/>
      <c r="I29" s="94"/>
      <c r="J29" s="522"/>
      <c r="K29" s="397"/>
      <c r="L29" s="1264"/>
      <c r="M29" s="1264"/>
      <c r="N29" s="398" t="s">
        <v>73</v>
      </c>
      <c r="O29" s="398"/>
      <c r="P29" s="393"/>
      <c r="Q29" s="67"/>
      <c r="R29" s="52"/>
      <c r="S29" s="54"/>
      <c r="T29" s="54"/>
      <c r="U29" s="54"/>
      <c r="V29" s="54"/>
      <c r="W29" s="21"/>
      <c r="X29" s="20"/>
    </row>
    <row r="30" spans="1:24" ht="8.25" customHeight="1">
      <c r="A30" s="20"/>
      <c r="B30" s="20"/>
      <c r="C30" s="20"/>
      <c r="D30" s="20"/>
      <c r="E30" s="20"/>
      <c r="F30" s="418"/>
      <c r="G30" s="418"/>
      <c r="H30" s="418"/>
      <c r="I30" s="10"/>
      <c r="J30" s="523"/>
      <c r="K30" s="385"/>
      <c r="L30" s="385"/>
      <c r="M30" s="418"/>
      <c r="N30" s="10"/>
      <c r="O30" s="279"/>
      <c r="P30" s="520"/>
      <c r="Q30" s="273"/>
      <c r="R30" s="23"/>
      <c r="S30" s="23"/>
      <c r="T30" s="23"/>
      <c r="U30" s="23"/>
      <c r="V30" s="23"/>
      <c r="X30" s="20"/>
    </row>
    <row r="31" spans="1:24" hidden="1">
      <c r="A31" s="15"/>
      <c r="B31" s="189"/>
      <c r="C31" s="189"/>
      <c r="D31" s="189"/>
      <c r="E31" s="189"/>
      <c r="F31" s="189"/>
      <c r="G31" s="189"/>
      <c r="H31" s="189"/>
      <c r="I31" s="190"/>
      <c r="J31" s="190"/>
      <c r="K31" s="15"/>
      <c r="L31" s="15"/>
      <c r="M31" s="22"/>
      <c r="N31" s="18"/>
      <c r="O31" s="47"/>
      <c r="P31" s="1261"/>
      <c r="Q31" s="1261"/>
      <c r="R31" s="47"/>
      <c r="S31" s="47"/>
      <c r="T31" s="47"/>
      <c r="U31" s="47"/>
      <c r="V31" s="47"/>
      <c r="W31" s="96"/>
      <c r="X31" s="20"/>
    </row>
    <row r="32" spans="1:24">
      <c r="A32" s="15"/>
      <c r="B32" s="191"/>
      <c r="C32" s="191"/>
      <c r="D32" s="191"/>
      <c r="E32" s="191"/>
      <c r="F32" s="191"/>
      <c r="G32" s="191"/>
      <c r="H32" s="191"/>
      <c r="I32" s="192"/>
      <c r="J32" s="192"/>
      <c r="K32" s="15"/>
      <c r="L32" s="15"/>
      <c r="M32" s="22"/>
      <c r="N32" s="18"/>
      <c r="O32" s="524"/>
      <c r="P32" s="1339"/>
      <c r="Q32" s="1339"/>
      <c r="R32" s="50"/>
      <c r="S32" s="50"/>
      <c r="T32" s="50"/>
      <c r="U32" s="50"/>
      <c r="V32" s="50"/>
      <c r="W32" s="50"/>
      <c r="X32" s="20"/>
    </row>
    <row r="33" spans="1:24" s="259" customFormat="1" ht="12" customHeight="1">
      <c r="A33" s="288" t="s">
        <v>10</v>
      </c>
      <c r="B33" s="1333" t="s">
        <v>30</v>
      </c>
      <c r="C33" s="1333"/>
      <c r="D33" s="1333"/>
      <c r="E33" s="1333"/>
      <c r="F33" s="1333"/>
      <c r="G33" s="289" t="s">
        <v>31</v>
      </c>
      <c r="H33" s="290"/>
      <c r="I33" s="378" t="s">
        <v>10</v>
      </c>
      <c r="J33" s="291" t="s">
        <v>32</v>
      </c>
      <c r="K33" s="292"/>
      <c r="L33" s="292" t="s">
        <v>234</v>
      </c>
      <c r="M33" s="292"/>
      <c r="N33" s="292"/>
      <c r="O33" s="1271" t="s">
        <v>41</v>
      </c>
      <c r="P33" s="1298"/>
      <c r="Q33" s="1298"/>
      <c r="R33" s="1298"/>
      <c r="S33" s="1298"/>
      <c r="T33" s="1298"/>
      <c r="U33" s="1298"/>
      <c r="V33" s="1298"/>
      <c r="W33" s="1272"/>
      <c r="X33" s="258"/>
    </row>
    <row r="34" spans="1:24" ht="12" customHeight="1">
      <c r="A34" s="196">
        <v>1</v>
      </c>
      <c r="B34" s="1268"/>
      <c r="C34" s="1268"/>
      <c r="D34" s="1268"/>
      <c r="E34" s="1268"/>
      <c r="F34" s="1268"/>
      <c r="G34" s="197"/>
      <c r="H34" s="193"/>
      <c r="I34" s="196"/>
      <c r="J34" s="195"/>
      <c r="K34" s="193"/>
      <c r="L34" s="1268"/>
      <c r="M34" s="1268"/>
      <c r="N34" s="366"/>
      <c r="O34" s="1267"/>
      <c r="P34" s="1268"/>
      <c r="Q34" s="1268"/>
      <c r="R34" s="1268"/>
      <c r="S34" s="1268"/>
      <c r="T34" s="1268"/>
      <c r="U34" s="1268"/>
      <c r="V34" s="1268"/>
      <c r="W34" s="1269"/>
      <c r="X34" s="20"/>
    </row>
    <row r="35" spans="1:24" ht="12" customHeight="1">
      <c r="A35" s="196">
        <v>2</v>
      </c>
      <c r="B35" s="1280"/>
      <c r="C35" s="1280"/>
      <c r="D35" s="1280"/>
      <c r="E35" s="1280"/>
      <c r="F35" s="1280"/>
      <c r="G35" s="197"/>
      <c r="H35" s="193"/>
      <c r="I35" s="196"/>
      <c r="J35" s="193"/>
      <c r="K35" s="193"/>
      <c r="L35" s="1280"/>
      <c r="M35" s="1280"/>
      <c r="N35" s="193"/>
      <c r="O35" s="1299"/>
      <c r="P35" s="1279"/>
      <c r="Q35" s="1279"/>
      <c r="R35" s="1279"/>
      <c r="S35" s="1279"/>
      <c r="T35" s="1279"/>
      <c r="U35" s="1279"/>
      <c r="V35" s="1279"/>
      <c r="W35" s="1300"/>
      <c r="X35" s="20"/>
    </row>
    <row r="36" spans="1:24" ht="12" customHeight="1">
      <c r="A36" s="196">
        <v>3</v>
      </c>
      <c r="B36" s="1280"/>
      <c r="C36" s="1280"/>
      <c r="D36" s="1280"/>
      <c r="E36" s="1280"/>
      <c r="F36" s="1280"/>
      <c r="G36" s="197"/>
      <c r="H36" s="193"/>
      <c r="I36" s="196"/>
      <c r="J36" s="193"/>
      <c r="K36" s="193"/>
      <c r="L36" s="1280"/>
      <c r="M36" s="1280"/>
      <c r="N36" s="367"/>
      <c r="O36" s="1271" t="s">
        <v>48</v>
      </c>
      <c r="P36" s="1272"/>
      <c r="Q36" s="369"/>
      <c r="R36" s="369"/>
      <c r="S36" s="369"/>
      <c r="T36" s="369"/>
      <c r="U36" s="369"/>
      <c r="V36" s="369"/>
      <c r="W36" s="368" t="s">
        <v>49</v>
      </c>
      <c r="X36" s="20"/>
    </row>
    <row r="37" spans="1:24" ht="12" customHeight="1">
      <c r="A37" s="198">
        <v>4</v>
      </c>
      <c r="B37" s="1280"/>
      <c r="C37" s="1280"/>
      <c r="D37" s="1280"/>
      <c r="E37" s="1280"/>
      <c r="F37" s="1280"/>
      <c r="G37" s="199"/>
      <c r="H37" s="193"/>
      <c r="I37" s="196"/>
      <c r="J37" s="193"/>
      <c r="K37" s="200"/>
      <c r="L37" s="1280"/>
      <c r="M37" s="1280"/>
      <c r="N37" s="193"/>
      <c r="O37" s="1255"/>
      <c r="P37" s="1256"/>
      <c r="Q37" s="370"/>
      <c r="R37" s="370"/>
      <c r="S37" s="370"/>
      <c r="T37" s="370"/>
      <c r="U37" s="370"/>
      <c r="V37" s="370"/>
      <c r="W37" s="371"/>
      <c r="X37" s="20"/>
    </row>
    <row r="38" spans="1:24" ht="12" customHeight="1">
      <c r="A38" s="201"/>
      <c r="B38" s="1280"/>
      <c r="C38" s="1280"/>
      <c r="D38" s="1280"/>
      <c r="E38" s="1280"/>
      <c r="F38" s="1280"/>
      <c r="G38" s="202"/>
      <c r="H38" s="193"/>
      <c r="I38" s="196"/>
      <c r="J38" s="193"/>
      <c r="K38" s="203"/>
      <c r="L38" s="1280"/>
      <c r="M38" s="1280"/>
      <c r="N38" s="193"/>
      <c r="O38" s="1271" t="s">
        <v>1</v>
      </c>
      <c r="P38" s="1298"/>
      <c r="Q38" s="1298"/>
      <c r="R38" s="1298"/>
      <c r="S38" s="1298"/>
      <c r="T38" s="1298"/>
      <c r="U38" s="1298"/>
      <c r="V38" s="1298"/>
      <c r="W38" s="1272"/>
      <c r="X38" s="20"/>
    </row>
    <row r="39" spans="1:24" ht="12" customHeight="1">
      <c r="A39" s="201"/>
      <c r="B39" s="1280"/>
      <c r="C39" s="1280"/>
      <c r="D39" s="1280"/>
      <c r="E39" s="1280"/>
      <c r="F39" s="1280"/>
      <c r="G39" s="202"/>
      <c r="H39" s="193"/>
      <c r="I39" s="196"/>
      <c r="J39" s="193"/>
      <c r="K39" s="204"/>
      <c r="L39" s="1280"/>
      <c r="M39" s="1280"/>
      <c r="N39" s="193"/>
      <c r="O39" s="1294"/>
      <c r="P39" s="1295"/>
      <c r="Q39" s="293"/>
      <c r="R39" s="293"/>
      <c r="S39" s="293"/>
      <c r="T39" s="293"/>
      <c r="U39" s="293"/>
      <c r="V39" s="293"/>
      <c r="W39" s="1293"/>
      <c r="X39" s="20"/>
    </row>
    <row r="40" spans="1:24" ht="12" customHeight="1">
      <c r="A40" s="198"/>
      <c r="B40" s="1280"/>
      <c r="C40" s="1280"/>
      <c r="D40" s="1280"/>
      <c r="E40" s="1280"/>
      <c r="F40" s="1280"/>
      <c r="G40" s="199"/>
      <c r="H40" s="193"/>
      <c r="I40" s="196"/>
      <c r="J40" s="193"/>
      <c r="K40" s="200"/>
      <c r="L40" s="1280"/>
      <c r="M40" s="1280"/>
      <c r="N40" s="193"/>
      <c r="O40" s="1296"/>
      <c r="P40" s="1297"/>
      <c r="Q40" s="293"/>
      <c r="R40" s="293"/>
      <c r="S40" s="293"/>
      <c r="T40" s="293"/>
      <c r="U40" s="293"/>
      <c r="V40" s="293"/>
      <c r="W40" s="1293"/>
      <c r="X40" s="20"/>
    </row>
    <row r="41" spans="1:24" ht="12" customHeight="1">
      <c r="A41" s="206"/>
      <c r="B41" s="1279"/>
      <c r="C41" s="1279"/>
      <c r="D41" s="1279"/>
      <c r="E41" s="1279"/>
      <c r="F41" s="1279"/>
      <c r="G41" s="207"/>
      <c r="H41" s="194"/>
      <c r="I41" s="379"/>
      <c r="J41" s="194"/>
      <c r="K41" s="208"/>
      <c r="L41" s="1279"/>
      <c r="M41" s="1279"/>
      <c r="N41" s="194"/>
      <c r="O41" s="1277" t="s">
        <v>43</v>
      </c>
      <c r="P41" s="1278"/>
      <c r="Q41" s="294"/>
      <c r="R41" s="294"/>
      <c r="S41" s="294"/>
      <c r="T41" s="294"/>
      <c r="U41" s="294"/>
      <c r="V41" s="294"/>
      <c r="W41" s="294"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61"/>
      <c r="F184" s="461"/>
      <c r="G184" s="462"/>
      <c r="H184" s="461"/>
      <c r="I184" s="461"/>
    </row>
    <row r="185" spans="1:23" customFormat="1" hidden="1">
      <c r="A185" s="4" t="s">
        <v>52</v>
      </c>
      <c r="B185" s="4" t="str">
        <f>IF($I$8="ВЗРОСЛЫЕ","ЖЕНЩИНЫ",IF($I$8="ДО 19 ЛЕТ","ЮНИОРКИ","ДЕВУШКИ"))</f>
        <v>ДЕВУШКИ</v>
      </c>
      <c r="C185" s="14" t="s">
        <v>40</v>
      </c>
      <c r="D185" s="14" t="s">
        <v>34</v>
      </c>
      <c r="E185" s="461"/>
      <c r="F185" s="461"/>
      <c r="G185" s="462"/>
      <c r="H185" s="461"/>
      <c r="I185" s="461"/>
    </row>
    <row r="186" spans="1:23" customFormat="1" hidden="1">
      <c r="A186" s="4" t="s">
        <v>63</v>
      </c>
      <c r="B186" s="4"/>
      <c r="C186" s="14" t="s">
        <v>36</v>
      </c>
      <c r="D186" s="14" t="s">
        <v>37</v>
      </c>
      <c r="E186" s="461"/>
      <c r="F186" s="461"/>
      <c r="G186" s="462"/>
      <c r="H186" s="461"/>
      <c r="I186" s="461"/>
    </row>
    <row r="187" spans="1:23" customFormat="1" hidden="1">
      <c r="A187" s="4" t="s">
        <v>45</v>
      </c>
      <c r="B187" s="4"/>
      <c r="C187" s="14" t="s">
        <v>35</v>
      </c>
      <c r="D187" s="14" t="s">
        <v>66</v>
      </c>
      <c r="E187" s="461"/>
      <c r="F187" s="461"/>
      <c r="G187" s="462"/>
      <c r="H187" s="461"/>
      <c r="I187" s="461"/>
    </row>
    <row r="188" spans="1:23" customFormat="1" hidden="1">
      <c r="A188" s="4" t="s">
        <v>51</v>
      </c>
      <c r="B188" s="4"/>
      <c r="C188" s="14" t="s">
        <v>64</v>
      </c>
      <c r="D188" s="14" t="s">
        <v>67</v>
      </c>
      <c r="E188" s="461"/>
      <c r="F188" s="461"/>
      <c r="G188" s="462"/>
      <c r="H188" s="461"/>
      <c r="I188" s="461"/>
    </row>
    <row r="189" spans="1:23" customFormat="1" hidden="1">
      <c r="A189" s="4" t="s">
        <v>68</v>
      </c>
      <c r="B189" s="4"/>
      <c r="C189" s="14" t="s">
        <v>65</v>
      </c>
      <c r="D189" s="14"/>
      <c r="E189" s="461"/>
      <c r="F189" s="461"/>
      <c r="G189" s="462"/>
      <c r="H189" s="461"/>
      <c r="I189" s="461"/>
    </row>
    <row r="190" spans="1:23" customFormat="1" hidden="1">
      <c r="A190" s="4"/>
      <c r="B190" s="4"/>
      <c r="C190" s="14" t="s">
        <v>69</v>
      </c>
      <c r="D190" s="14"/>
      <c r="E190" s="461"/>
      <c r="F190" s="461"/>
      <c r="G190" s="462"/>
      <c r="H190" s="461"/>
      <c r="I190" s="461"/>
    </row>
    <row r="191" spans="1:23" s="3" customFormat="1">
      <c r="C191" s="68"/>
      <c r="D191" s="13"/>
      <c r="E191" s="13"/>
      <c r="F191" s="13"/>
      <c r="P191" s="13"/>
      <c r="Q191" s="13"/>
      <c r="R191" s="13"/>
      <c r="S191" s="13"/>
      <c r="T191" s="18"/>
      <c r="U191" s="18"/>
      <c r="V191" s="18"/>
      <c r="W191" s="13"/>
    </row>
  </sheetData>
  <sheetProtection selectLockedCells="1"/>
  <mergeCells count="12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C23:C24"/>
    <mergeCell ref="C26:C27"/>
    <mergeCell ref="D26:D27"/>
    <mergeCell ref="D18:D19"/>
    <mergeCell ref="E26:E27"/>
    <mergeCell ref="E23:E24"/>
    <mergeCell ref="C28:C29"/>
    <mergeCell ref="D23:D24"/>
    <mergeCell ref="E28:E29"/>
    <mergeCell ref="E21:E22"/>
    <mergeCell ref="D28:D29"/>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H26:H27"/>
    <mergeCell ref="H28:H29"/>
    <mergeCell ref="H21:H22"/>
    <mergeCell ref="H23:H24"/>
    <mergeCell ref="J22:J23"/>
    <mergeCell ref="K22:K23"/>
    <mergeCell ref="H13:H14"/>
    <mergeCell ref="H16:H17"/>
    <mergeCell ref="H18:H19"/>
    <mergeCell ref="K27:K28"/>
  </mergeCells>
  <phoneticPr fontId="39" type="noConversion"/>
  <conditionalFormatting sqref="G11:G14 G16:G19 G21:G24 G26:G29">
    <cfRule type="expression" dxfId="145" priority="1" stopIfTrue="1">
      <formula>COUNTIF($B$34:$F$37,F11)&gt;0</formula>
    </cfRule>
  </conditionalFormatting>
  <conditionalFormatting sqref="D21:D24 D16:D19 D11:D14 D26:D29">
    <cfRule type="expression" dxfId="144" priority="2" stopIfTrue="1">
      <formula>COUNTIF($D$11:$D$29,D11)&gt;1</formula>
    </cfRule>
  </conditionalFormatting>
  <conditionalFormatting sqref="L24:M24 J22:J23 L19:M19 J17:J18 L14:M14 J12:J13 L29:M29 J27:J28">
    <cfRule type="expression" dxfId="143" priority="3" stopIfTrue="1">
      <formula>COUNTIF($B$34:$F$41,J12)&gt;0</formula>
    </cfRule>
    <cfRule type="expression" dxfId="142" priority="4" stopIfTrue="1">
      <formula>LEFT(J12,4)="поб."</formula>
    </cfRule>
  </conditionalFormatting>
  <conditionalFormatting sqref="F21:F24 F16:F19 F11:F14 F26:F29">
    <cfRule type="expression" dxfId="141" priority="5" stopIfTrue="1">
      <formula>COUNTIF($B$34:$F$37,F11)&gt;0</formula>
    </cfRule>
  </conditionalFormatting>
  <conditionalFormatting sqref="B11:B14 B16:B19 B21:B24 B26:B29">
    <cfRule type="expression" dxfId="140"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38" t="s">
        <v>77</v>
      </c>
      <c r="B1" s="1038"/>
      <c r="C1" s="1038"/>
      <c r="D1" s="1038"/>
      <c r="E1" s="1038"/>
      <c r="F1" s="1038"/>
      <c r="G1" s="1038"/>
      <c r="H1" s="1038"/>
      <c r="I1" s="1038"/>
      <c r="J1" s="1038"/>
      <c r="K1" s="1038"/>
      <c r="L1" s="1038"/>
      <c r="M1" s="1038"/>
      <c r="N1" s="1038"/>
      <c r="O1" s="1038"/>
      <c r="P1" s="1038"/>
      <c r="Q1" s="1038"/>
      <c r="R1" s="1038"/>
      <c r="S1" s="1038"/>
      <c r="T1" s="1038"/>
      <c r="U1" s="1038"/>
      <c r="V1" s="1038"/>
      <c r="W1" s="1038"/>
      <c r="X1" s="1038"/>
    </row>
    <row r="2" spans="1:24">
      <c r="A2" s="1388" t="s">
        <v>44</v>
      </c>
      <c r="B2" s="1389"/>
      <c r="C2" s="1389"/>
      <c r="D2" s="1389"/>
      <c r="E2" s="1389"/>
      <c r="F2" s="1389"/>
      <c r="G2" s="1389"/>
      <c r="H2" s="1389"/>
      <c r="I2" s="1389"/>
      <c r="J2" s="1389"/>
      <c r="K2" s="1389"/>
      <c r="L2" s="1389"/>
      <c r="M2" s="1389"/>
      <c r="N2" s="1389"/>
      <c r="O2" s="1389"/>
      <c r="P2" s="1389"/>
      <c r="Q2" s="1389"/>
      <c r="R2" s="1389"/>
      <c r="S2" s="1389"/>
      <c r="T2" s="1389"/>
      <c r="U2" s="1389"/>
      <c r="V2" s="1389"/>
      <c r="W2" s="1389"/>
      <c r="X2" s="1390"/>
    </row>
    <row r="3" spans="1:24" s="4" customFormat="1" ht="26.25">
      <c r="A3" s="1383"/>
      <c r="B3" s="1384"/>
      <c r="C3" s="1384"/>
      <c r="D3" s="1384"/>
      <c r="E3" s="1384"/>
      <c r="F3" s="1384"/>
      <c r="G3" s="1384"/>
      <c r="H3" s="1384"/>
      <c r="I3" s="1384"/>
      <c r="J3" s="1384"/>
      <c r="K3" s="1384"/>
      <c r="L3" s="1384"/>
      <c r="M3" s="1384"/>
      <c r="N3" s="1384"/>
      <c r="O3" s="1384"/>
      <c r="P3" s="1384"/>
      <c r="Q3" s="1384"/>
      <c r="R3" s="1384"/>
      <c r="S3" s="1384"/>
      <c r="T3" s="1384"/>
      <c r="U3" s="1384"/>
      <c r="V3" s="1384"/>
      <c r="W3" s="1384"/>
      <c r="X3" s="1385"/>
    </row>
    <row r="4" spans="1:24" ht="7.15" customHeight="1">
      <c r="A4" s="1386"/>
      <c r="B4" s="1386"/>
      <c r="C4" s="1386"/>
      <c r="D4" s="1386"/>
      <c r="E4" s="1386"/>
      <c r="F4" s="1386"/>
      <c r="G4" s="1386"/>
      <c r="H4" s="1386"/>
      <c r="I4" s="1386"/>
      <c r="J4" s="1386"/>
      <c r="K4" s="1386"/>
      <c r="L4" s="1386"/>
      <c r="M4" s="1386"/>
      <c r="N4" s="1386"/>
      <c r="O4" s="1386"/>
      <c r="P4" s="1386"/>
      <c r="Q4" s="1386"/>
      <c r="R4" s="1386"/>
      <c r="S4" s="1386"/>
      <c r="T4" s="1386"/>
      <c r="U4" s="1386"/>
      <c r="V4" s="1386"/>
      <c r="W4" s="1386"/>
      <c r="X4" s="1386"/>
    </row>
    <row r="5" spans="1:24" s="498" customFormat="1" ht="13.15" customHeight="1">
      <c r="A5" s="1387" t="s">
        <v>2</v>
      </c>
      <c r="B5" s="1387"/>
      <c r="C5" s="1387"/>
      <c r="D5" s="1387"/>
      <c r="E5" s="1391" t="s">
        <v>0</v>
      </c>
      <c r="F5" s="1392"/>
      <c r="G5" s="1397" t="s">
        <v>46</v>
      </c>
      <c r="H5" s="1398"/>
      <c r="I5" s="1398"/>
      <c r="J5" s="1398"/>
      <c r="K5" s="1398"/>
      <c r="L5" s="1399"/>
      <c r="M5" s="1400" t="s">
        <v>47</v>
      </c>
      <c r="N5" s="1395"/>
      <c r="O5" s="1395"/>
      <c r="P5" s="1395"/>
      <c r="Q5" s="1396"/>
      <c r="R5" s="497"/>
      <c r="S5" s="1400" t="s">
        <v>26</v>
      </c>
      <c r="T5" s="1395"/>
      <c r="U5" s="1396"/>
      <c r="V5" s="497"/>
      <c r="W5" s="1395" t="s">
        <v>27</v>
      </c>
      <c r="X5" s="1396"/>
    </row>
    <row r="6" spans="1:24" s="500" customFormat="1">
      <c r="A6" s="1363"/>
      <c r="B6" s="1363"/>
      <c r="C6" s="1363"/>
      <c r="D6" s="1363"/>
      <c r="E6" s="1402"/>
      <c r="F6" s="1403"/>
      <c r="G6" s="1369"/>
      <c r="H6" s="1370"/>
      <c r="I6" s="1370"/>
      <c r="J6" s="1370"/>
      <c r="K6" s="1370"/>
      <c r="L6" s="1371"/>
      <c r="M6" s="1401"/>
      <c r="N6" s="1393"/>
      <c r="O6" s="1393"/>
      <c r="P6" s="1393"/>
      <c r="Q6" s="1394"/>
      <c r="R6" s="499"/>
      <c r="S6" s="1401"/>
      <c r="T6" s="1393"/>
      <c r="U6" s="1394"/>
      <c r="V6" s="499"/>
      <c r="W6" s="1393"/>
      <c r="X6" s="1394"/>
    </row>
    <row r="7" spans="1:24" ht="18" customHeight="1">
      <c r="A7" s="215"/>
      <c r="B7" s="215"/>
      <c r="C7" s="216"/>
      <c r="D7" s="1365"/>
      <c r="E7" s="1365"/>
      <c r="F7" s="1365"/>
      <c r="G7" s="1365"/>
      <c r="H7" s="1365"/>
      <c r="I7" s="1365"/>
      <c r="J7" s="1365"/>
      <c r="K7" s="1365"/>
      <c r="L7" s="1365"/>
      <c r="M7" s="1365"/>
      <c r="N7" s="1365"/>
      <c r="O7" s="1365"/>
      <c r="P7" s="1365"/>
      <c r="Q7" s="1365"/>
      <c r="R7" s="1365"/>
      <c r="S7" s="1365"/>
      <c r="T7" s="1365"/>
      <c r="U7" s="217"/>
      <c r="V7" s="215"/>
      <c r="W7" s="215"/>
      <c r="X7" s="1"/>
    </row>
    <row r="8" spans="1:24" ht="6" customHeight="1">
      <c r="A8" s="1364" t="s">
        <v>4</v>
      </c>
      <c r="B8" s="1372" t="s">
        <v>5</v>
      </c>
      <c r="C8" s="1375"/>
      <c r="D8" s="1373" t="s">
        <v>3</v>
      </c>
      <c r="E8" s="1353"/>
      <c r="F8" s="1353" t="s">
        <v>19</v>
      </c>
      <c r="G8" s="218"/>
      <c r="H8" s="219"/>
      <c r="I8" s="219"/>
      <c r="J8" s="222"/>
      <c r="K8" s="222"/>
      <c r="L8" s="222"/>
      <c r="M8" s="222"/>
      <c r="N8" s="222"/>
      <c r="O8" s="222"/>
      <c r="P8" s="223"/>
      <c r="Q8" s="223"/>
      <c r="R8" s="223"/>
      <c r="S8" s="223"/>
      <c r="T8" s="224"/>
      <c r="U8" s="224"/>
      <c r="V8" s="224"/>
      <c r="W8" s="223"/>
      <c r="X8" s="225"/>
    </row>
    <row r="9" spans="1:24" ht="10.5" customHeight="1">
      <c r="A9" s="1364"/>
      <c r="B9" s="1372"/>
      <c r="C9" s="1375"/>
      <c r="D9" s="1373"/>
      <c r="E9" s="1353"/>
      <c r="F9" s="1353"/>
      <c r="G9" s="218"/>
      <c r="H9" s="220"/>
      <c r="I9" s="1346" t="s">
        <v>39</v>
      </c>
      <c r="J9" s="1346"/>
      <c r="K9" s="1346"/>
      <c r="L9" s="1346"/>
      <c r="M9" s="1346" t="s">
        <v>6</v>
      </c>
      <c r="N9" s="1346"/>
      <c r="O9" s="1346"/>
      <c r="P9" s="1346"/>
      <c r="Q9" s="1346" t="s">
        <v>7</v>
      </c>
      <c r="R9" s="1346"/>
      <c r="S9" s="1346"/>
      <c r="T9" s="1346"/>
      <c r="U9" s="1353" t="s">
        <v>8</v>
      </c>
      <c r="V9" s="1353"/>
      <c r="W9" s="1353"/>
      <c r="X9" s="1353"/>
    </row>
    <row r="10" spans="1:24" s="7" customFormat="1" ht="10.5" customHeight="1">
      <c r="A10" s="1364"/>
      <c r="B10" s="1372"/>
      <c r="C10" s="1376"/>
      <c r="D10" s="1374"/>
      <c r="E10" s="1354"/>
      <c r="F10" s="1354"/>
      <c r="G10" s="221"/>
      <c r="H10" s="221"/>
      <c r="I10" s="1352" t="s">
        <v>9</v>
      </c>
      <c r="J10" s="1352"/>
      <c r="K10" s="1352"/>
      <c r="L10" s="1352"/>
      <c r="M10" s="1352" t="s">
        <v>9</v>
      </c>
      <c r="N10" s="1352"/>
      <c r="O10" s="1352"/>
      <c r="P10" s="1352"/>
      <c r="Q10" s="1352" t="s">
        <v>9</v>
      </c>
      <c r="R10" s="1352"/>
      <c r="S10" s="1352"/>
      <c r="T10" s="1352"/>
      <c r="U10" s="1354"/>
      <c r="V10" s="1354"/>
      <c r="W10" s="1354"/>
      <c r="X10" s="1354"/>
    </row>
    <row r="11" spans="1:24" s="7" customFormat="1">
      <c r="A11" s="1366">
        <v>1</v>
      </c>
      <c r="B11" s="1381">
        <v>1</v>
      </c>
      <c r="C11" s="1377"/>
      <c r="D11" s="1379"/>
      <c r="E11" s="1368"/>
      <c r="F11" s="1368"/>
      <c r="G11" s="36"/>
      <c r="H11" s="25"/>
      <c r="I11" s="25"/>
      <c r="J11" s="6"/>
      <c r="K11" s="79"/>
      <c r="L11" s="6"/>
      <c r="M11" s="6"/>
      <c r="N11" s="6"/>
      <c r="O11" s="79"/>
      <c r="P11" s="41"/>
      <c r="Q11" s="41"/>
      <c r="R11" s="41"/>
      <c r="S11" s="41"/>
      <c r="T11" s="41"/>
      <c r="U11" s="41"/>
      <c r="V11" s="41"/>
      <c r="W11" s="41"/>
    </row>
    <row r="12" spans="1:24" s="5" customFormat="1">
      <c r="A12" s="1367"/>
      <c r="B12" s="1382"/>
      <c r="C12" s="1378"/>
      <c r="D12" s="1380"/>
      <c r="E12" s="1358"/>
      <c r="F12" s="1405"/>
      <c r="G12" s="1342"/>
      <c r="H12" s="1357"/>
      <c r="I12" s="1357"/>
      <c r="J12" s="1342"/>
      <c r="K12" s="38"/>
      <c r="L12" s="1356"/>
      <c r="M12" s="1356"/>
      <c r="N12" s="1356"/>
      <c r="O12" s="81"/>
      <c r="P12" s="1345"/>
      <c r="Q12" s="1345"/>
      <c r="R12" s="1345"/>
      <c r="S12" s="24"/>
      <c r="T12" s="1345"/>
      <c r="U12" s="1345"/>
      <c r="V12" s="1345"/>
      <c r="W12" s="1345"/>
      <c r="X12" s="8"/>
    </row>
    <row r="13" spans="1:24" s="5" customFormat="1">
      <c r="A13" s="1428"/>
      <c r="B13" s="1381">
        <v>2</v>
      </c>
      <c r="C13" s="1377"/>
      <c r="D13" s="1379"/>
      <c r="E13" s="1368"/>
      <c r="F13" s="1406"/>
      <c r="G13" s="1358"/>
      <c r="H13" s="1358"/>
      <c r="I13" s="1358"/>
      <c r="J13" s="1344"/>
      <c r="K13" s="38"/>
      <c r="L13" s="1356"/>
      <c r="M13" s="1356"/>
      <c r="N13" s="1356"/>
      <c r="O13" s="81"/>
      <c r="P13" s="1345"/>
      <c r="Q13" s="1345"/>
      <c r="R13" s="1345"/>
      <c r="S13" s="24"/>
      <c r="T13" s="1345"/>
      <c r="U13" s="1345"/>
      <c r="V13" s="1345"/>
      <c r="W13" s="1345"/>
      <c r="X13" s="8"/>
    </row>
    <row r="14" spans="1:24" s="5" customFormat="1">
      <c r="A14" s="1367"/>
      <c r="B14" s="1382"/>
      <c r="C14" s="1378"/>
      <c r="D14" s="1380"/>
      <c r="E14" s="1358"/>
      <c r="F14" s="1407"/>
      <c r="G14" s="423"/>
      <c r="H14" s="1347"/>
      <c r="I14" s="1347"/>
      <c r="J14" s="1348"/>
      <c r="K14" s="1341"/>
      <c r="L14" s="1342"/>
      <c r="M14" s="1342"/>
      <c r="N14" s="1342"/>
      <c r="O14" s="38"/>
      <c r="P14" s="1345"/>
      <c r="Q14" s="1345"/>
      <c r="R14" s="1345"/>
      <c r="S14" s="24"/>
      <c r="T14" s="1345"/>
      <c r="U14" s="1345"/>
      <c r="V14" s="1345"/>
      <c r="W14" s="1345"/>
      <c r="X14" s="8"/>
    </row>
    <row r="15" spans="1:24" s="5" customFormat="1">
      <c r="A15" s="1366"/>
      <c r="B15" s="1381">
        <v>3</v>
      </c>
      <c r="C15" s="1377"/>
      <c r="D15" s="1379"/>
      <c r="E15" s="1368"/>
      <c r="F15" s="1368"/>
      <c r="G15" s="78"/>
      <c r="H15" s="1349"/>
      <c r="I15" s="1349"/>
      <c r="J15" s="1350"/>
      <c r="K15" s="1343"/>
      <c r="L15" s="1344"/>
      <c r="M15" s="1344"/>
      <c r="N15" s="1344"/>
      <c r="O15" s="38"/>
      <c r="P15" s="1345"/>
      <c r="Q15" s="1345"/>
      <c r="R15" s="1345"/>
      <c r="S15" s="24"/>
      <c r="T15" s="1345"/>
      <c r="U15" s="1345"/>
      <c r="V15" s="1345"/>
      <c r="W15" s="1345"/>
      <c r="X15" s="8"/>
    </row>
    <row r="16" spans="1:24" s="5" customFormat="1">
      <c r="A16" s="1367"/>
      <c r="B16" s="1382"/>
      <c r="C16" s="1378"/>
      <c r="D16" s="1380"/>
      <c r="E16" s="1358"/>
      <c r="F16" s="1405"/>
      <c r="G16" s="1342"/>
      <c r="H16" s="1342"/>
      <c r="I16" s="1342"/>
      <c r="J16" s="1414"/>
      <c r="K16" s="424"/>
      <c r="L16" s="1347"/>
      <c r="M16" s="1347"/>
      <c r="N16" s="1348"/>
      <c r="O16" s="82"/>
      <c r="P16" s="1345"/>
      <c r="Q16" s="1345"/>
      <c r="R16" s="1345"/>
      <c r="S16" s="24"/>
      <c r="T16" s="1345"/>
      <c r="U16" s="1345"/>
      <c r="V16" s="1345"/>
      <c r="W16" s="1345"/>
      <c r="X16" s="8"/>
    </row>
    <row r="17" spans="1:24" s="5" customFormat="1">
      <c r="A17" s="1428"/>
      <c r="B17" s="1381">
        <v>4</v>
      </c>
      <c r="C17" s="1377"/>
      <c r="D17" s="1379"/>
      <c r="E17" s="1368"/>
      <c r="F17" s="1406"/>
      <c r="G17" s="1344"/>
      <c r="H17" s="1344"/>
      <c r="I17" s="1344"/>
      <c r="J17" s="1415"/>
      <c r="K17" s="384"/>
      <c r="L17" s="1349"/>
      <c r="M17" s="1349"/>
      <c r="N17" s="1350"/>
      <c r="O17" s="82"/>
      <c r="P17" s="1345"/>
      <c r="Q17" s="1345"/>
      <c r="R17" s="1345"/>
      <c r="S17" s="24"/>
      <c r="T17" s="1345"/>
      <c r="U17" s="1345"/>
      <c r="V17" s="1345"/>
      <c r="W17" s="1345"/>
      <c r="X17" s="8"/>
    </row>
    <row r="18" spans="1:24" s="5" customFormat="1">
      <c r="A18" s="1367"/>
      <c r="B18" s="1382"/>
      <c r="C18" s="1378"/>
      <c r="D18" s="1380"/>
      <c r="E18" s="1358"/>
      <c r="F18" s="1407"/>
      <c r="G18" s="160"/>
      <c r="H18" s="1347"/>
      <c r="I18" s="1347"/>
      <c r="J18" s="1347"/>
      <c r="K18" s="274"/>
      <c r="L18" s="1355"/>
      <c r="M18" s="1355"/>
      <c r="N18" s="1404"/>
      <c r="O18" s="1341"/>
      <c r="P18" s="1342"/>
      <c r="Q18" s="1342"/>
      <c r="R18" s="1342"/>
      <c r="S18" s="38"/>
      <c r="T18" s="1345"/>
      <c r="U18" s="1345"/>
      <c r="V18" s="1345"/>
      <c r="W18" s="1345"/>
      <c r="X18" s="8"/>
    </row>
    <row r="19" spans="1:24" s="5" customFormat="1">
      <c r="A19" s="1428"/>
      <c r="B19" s="1381">
        <v>5</v>
      </c>
      <c r="C19" s="1377"/>
      <c r="D19" s="1379"/>
      <c r="E19" s="1368"/>
      <c r="F19" s="1368"/>
      <c r="G19" s="78"/>
      <c r="H19" s="1349"/>
      <c r="I19" s="1349"/>
      <c r="J19" s="1349"/>
      <c r="K19" s="274"/>
      <c r="L19" s="1355"/>
      <c r="M19" s="1355"/>
      <c r="N19" s="1404"/>
      <c r="O19" s="1343"/>
      <c r="P19" s="1344"/>
      <c r="Q19" s="1344"/>
      <c r="R19" s="1344"/>
      <c r="S19" s="38"/>
      <c r="T19" s="1345"/>
      <c r="U19" s="1345"/>
      <c r="V19" s="1345"/>
      <c r="W19" s="1345"/>
      <c r="X19" s="8"/>
    </row>
    <row r="20" spans="1:24" s="5" customFormat="1">
      <c r="A20" s="1367"/>
      <c r="B20" s="1382"/>
      <c r="C20" s="1378"/>
      <c r="D20" s="1380"/>
      <c r="E20" s="1358"/>
      <c r="F20" s="1405"/>
      <c r="G20" s="1342"/>
      <c r="H20" s="1357"/>
      <c r="I20" s="1357"/>
      <c r="J20" s="1342"/>
      <c r="K20" s="271"/>
      <c r="L20" s="1355"/>
      <c r="M20" s="1355"/>
      <c r="N20" s="1404"/>
      <c r="O20" s="275"/>
      <c r="P20" s="1347"/>
      <c r="Q20" s="1347"/>
      <c r="R20" s="1348"/>
      <c r="S20" s="35"/>
      <c r="T20" s="1345"/>
      <c r="U20" s="1345"/>
      <c r="V20" s="1345"/>
      <c r="W20" s="1345"/>
      <c r="X20" s="8"/>
    </row>
    <row r="21" spans="1:24" s="5" customFormat="1">
      <c r="A21" s="1428"/>
      <c r="B21" s="1381">
        <v>6</v>
      </c>
      <c r="C21" s="1377"/>
      <c r="D21" s="1379"/>
      <c r="E21" s="1368"/>
      <c r="F21" s="1406"/>
      <c r="G21" s="1358"/>
      <c r="H21" s="1358"/>
      <c r="I21" s="1358"/>
      <c r="J21" s="1344"/>
      <c r="K21" s="271"/>
      <c r="L21" s="1355"/>
      <c r="M21" s="1355"/>
      <c r="N21" s="1404"/>
      <c r="O21" s="425"/>
      <c r="P21" s="1349"/>
      <c r="Q21" s="1349"/>
      <c r="R21" s="1350"/>
      <c r="S21" s="82"/>
      <c r="T21" s="1345"/>
      <c r="U21" s="1345"/>
      <c r="V21" s="1345"/>
      <c r="W21" s="1345"/>
      <c r="X21" s="8"/>
    </row>
    <row r="22" spans="1:24" s="5" customFormat="1">
      <c r="A22" s="1367"/>
      <c r="B22" s="1382"/>
      <c r="C22" s="1378"/>
      <c r="D22" s="1380"/>
      <c r="E22" s="1358"/>
      <c r="F22" s="1407"/>
      <c r="G22" s="423"/>
      <c r="H22" s="1347"/>
      <c r="I22" s="1347"/>
      <c r="J22" s="1348"/>
      <c r="K22" s="1341"/>
      <c r="L22" s="1342"/>
      <c r="M22" s="1342"/>
      <c r="N22" s="1342"/>
      <c r="O22" s="384"/>
      <c r="P22" s="1355"/>
      <c r="Q22" s="1355"/>
      <c r="R22" s="1351"/>
      <c r="S22" s="42"/>
      <c r="T22" s="1345"/>
      <c r="U22" s="1345"/>
      <c r="V22" s="1345"/>
      <c r="W22" s="1345"/>
      <c r="X22" s="8"/>
    </row>
    <row r="23" spans="1:24" s="5" customFormat="1">
      <c r="A23" s="1366"/>
      <c r="B23" s="1381">
        <v>7</v>
      </c>
      <c r="C23" s="1377"/>
      <c r="D23" s="1379"/>
      <c r="E23" s="1368"/>
      <c r="F23" s="1368"/>
      <c r="G23" s="78"/>
      <c r="H23" s="1349"/>
      <c r="I23" s="1349"/>
      <c r="J23" s="1350"/>
      <c r="K23" s="1343"/>
      <c r="L23" s="1344"/>
      <c r="M23" s="1344"/>
      <c r="N23" s="1344"/>
      <c r="O23" s="384"/>
      <c r="P23" s="1340"/>
      <c r="Q23" s="1340"/>
      <c r="R23" s="1351"/>
      <c r="S23" s="42"/>
      <c r="T23" s="1345"/>
      <c r="U23" s="1345"/>
      <c r="V23" s="1345"/>
      <c r="W23" s="1345"/>
      <c r="X23" s="8"/>
    </row>
    <row r="24" spans="1:24" s="5" customFormat="1">
      <c r="A24" s="1367"/>
      <c r="B24" s="1382"/>
      <c r="C24" s="1378"/>
      <c r="D24" s="1380"/>
      <c r="E24" s="1358"/>
      <c r="F24" s="1405"/>
      <c r="G24" s="1342"/>
      <c r="H24" s="1342"/>
      <c r="I24" s="1342"/>
      <c r="J24" s="1414"/>
      <c r="K24" s="424"/>
      <c r="L24" s="1347"/>
      <c r="M24" s="1347"/>
      <c r="N24" s="1347"/>
      <c r="O24" s="274"/>
      <c r="P24" s="1340"/>
      <c r="Q24" s="1340"/>
      <c r="R24" s="1351"/>
      <c r="S24" s="42"/>
      <c r="T24" s="1345"/>
      <c r="U24" s="1345"/>
      <c r="V24" s="1345"/>
      <c r="W24" s="1345"/>
      <c r="X24" s="8"/>
    </row>
    <row r="25" spans="1:24" s="5" customFormat="1">
      <c r="A25" s="1366" t="s">
        <v>219</v>
      </c>
      <c r="B25" s="1381">
        <v>8</v>
      </c>
      <c r="C25" s="1377"/>
      <c r="D25" s="1379"/>
      <c r="E25" s="1368"/>
      <c r="F25" s="1406"/>
      <c r="G25" s="1344"/>
      <c r="H25" s="1344"/>
      <c r="I25" s="1344"/>
      <c r="J25" s="1415"/>
      <c r="K25" s="384"/>
      <c r="L25" s="1349"/>
      <c r="M25" s="1349"/>
      <c r="N25" s="1349"/>
      <c r="O25" s="274"/>
      <c r="P25" s="1340"/>
      <c r="Q25" s="1340"/>
      <c r="R25" s="1351"/>
      <c r="S25" s="42"/>
      <c r="T25" s="1345"/>
      <c r="U25" s="1345"/>
      <c r="V25" s="1345"/>
      <c r="W25" s="1345"/>
      <c r="X25" s="8"/>
    </row>
    <row r="26" spans="1:24" s="5" customFormat="1">
      <c r="A26" s="1367"/>
      <c r="B26" s="1382"/>
      <c r="C26" s="1378"/>
      <c r="D26" s="1380"/>
      <c r="E26" s="1358"/>
      <c r="F26" s="1407"/>
      <c r="G26" s="160"/>
      <c r="H26" s="1347"/>
      <c r="I26" s="1347"/>
      <c r="J26" s="1347"/>
      <c r="K26" s="274"/>
      <c r="L26" s="1355"/>
      <c r="M26" s="1355"/>
      <c r="N26" s="1355"/>
      <c r="O26" s="422"/>
      <c r="P26" s="1340"/>
      <c r="Q26" s="1340"/>
      <c r="R26" s="1351"/>
      <c r="S26" s="1341"/>
      <c r="T26" s="1342"/>
      <c r="U26" s="1342"/>
      <c r="V26" s="1342"/>
      <c r="W26" s="1342"/>
      <c r="X26" s="8"/>
    </row>
    <row r="27" spans="1:24" s="5" customFormat="1">
      <c r="A27" s="1429" t="s">
        <v>75</v>
      </c>
      <c r="B27" s="1381">
        <v>9</v>
      </c>
      <c r="C27" s="1377"/>
      <c r="D27" s="1379"/>
      <c r="E27" s="1368"/>
      <c r="F27" s="1368"/>
      <c r="G27" s="78"/>
      <c r="H27" s="1349"/>
      <c r="I27" s="1349"/>
      <c r="J27" s="1349"/>
      <c r="K27" s="274"/>
      <c r="L27" s="1355"/>
      <c r="M27" s="1355"/>
      <c r="N27" s="1355"/>
      <c r="O27" s="422"/>
      <c r="P27" s="1340"/>
      <c r="Q27" s="1340"/>
      <c r="R27" s="1351"/>
      <c r="S27" s="1343"/>
      <c r="T27" s="1344"/>
      <c r="U27" s="1344"/>
      <c r="V27" s="1344"/>
      <c r="W27" s="1344"/>
      <c r="X27" s="8"/>
    </row>
    <row r="28" spans="1:24" s="5" customFormat="1">
      <c r="A28" s="1367"/>
      <c r="B28" s="1382"/>
      <c r="C28" s="1378"/>
      <c r="D28" s="1380"/>
      <c r="E28" s="1358"/>
      <c r="F28" s="1405"/>
      <c r="G28" s="1342"/>
      <c r="H28" s="1357"/>
      <c r="I28" s="1357"/>
      <c r="J28" s="1342"/>
      <c r="K28" s="271"/>
      <c r="L28" s="1355"/>
      <c r="M28" s="1355"/>
      <c r="N28" s="1355"/>
      <c r="O28" s="422"/>
      <c r="P28" s="1340"/>
      <c r="Q28" s="1340"/>
      <c r="R28" s="1351"/>
      <c r="S28" s="424"/>
      <c r="T28" s="1347"/>
      <c r="U28" s="1347"/>
      <c r="V28" s="1347"/>
      <c r="W28" s="1348"/>
      <c r="X28" s="8"/>
    </row>
    <row r="29" spans="1:24" s="5" customFormat="1">
      <c r="A29" s="1366"/>
      <c r="B29" s="1381">
        <v>10</v>
      </c>
      <c r="C29" s="1377"/>
      <c r="D29" s="1379"/>
      <c r="E29" s="1368"/>
      <c r="F29" s="1406"/>
      <c r="G29" s="1358"/>
      <c r="H29" s="1358"/>
      <c r="I29" s="1358"/>
      <c r="J29" s="1344"/>
      <c r="K29" s="271"/>
      <c r="L29" s="1355"/>
      <c r="M29" s="1355"/>
      <c r="N29" s="1355"/>
      <c r="O29" s="422"/>
      <c r="P29" s="1340"/>
      <c r="Q29" s="1340"/>
      <c r="R29" s="1351"/>
      <c r="S29" s="384"/>
      <c r="T29" s="1349"/>
      <c r="U29" s="1349"/>
      <c r="V29" s="1349"/>
      <c r="W29" s="1350"/>
      <c r="X29" s="8"/>
    </row>
    <row r="30" spans="1:24" s="5" customFormat="1">
      <c r="A30" s="1367"/>
      <c r="B30" s="1382"/>
      <c r="C30" s="1378"/>
      <c r="D30" s="1380"/>
      <c r="E30" s="1358"/>
      <c r="F30" s="1407"/>
      <c r="G30" s="423"/>
      <c r="H30" s="1347"/>
      <c r="I30" s="1347"/>
      <c r="J30" s="1348"/>
      <c r="K30" s="1341"/>
      <c r="L30" s="1342"/>
      <c r="M30" s="1342"/>
      <c r="N30" s="1342"/>
      <c r="O30" s="271"/>
      <c r="P30" s="1340"/>
      <c r="Q30" s="1340"/>
      <c r="R30" s="1351"/>
      <c r="S30" s="384"/>
      <c r="T30" s="1340"/>
      <c r="U30" s="1340"/>
      <c r="V30" s="1340"/>
      <c r="W30" s="1351"/>
      <c r="X30" s="8"/>
    </row>
    <row r="31" spans="1:24" s="5" customFormat="1">
      <c r="A31" s="1366"/>
      <c r="B31" s="1381">
        <v>11</v>
      </c>
      <c r="C31" s="1377"/>
      <c r="D31" s="1379"/>
      <c r="E31" s="1368"/>
      <c r="F31" s="1368"/>
      <c r="G31" s="78"/>
      <c r="H31" s="1349"/>
      <c r="I31" s="1349"/>
      <c r="J31" s="1350"/>
      <c r="K31" s="1343"/>
      <c r="L31" s="1344"/>
      <c r="M31" s="1344"/>
      <c r="N31" s="1344"/>
      <c r="O31" s="271"/>
      <c r="P31" s="1340"/>
      <c r="Q31" s="1340"/>
      <c r="R31" s="1351"/>
      <c r="S31" s="384"/>
      <c r="T31" s="1340"/>
      <c r="U31" s="1340"/>
      <c r="V31" s="1340"/>
      <c r="W31" s="1351"/>
      <c r="X31" s="8"/>
    </row>
    <row r="32" spans="1:24" s="5" customFormat="1">
      <c r="A32" s="1367"/>
      <c r="B32" s="1382"/>
      <c r="C32" s="1378"/>
      <c r="D32" s="1380"/>
      <c r="E32" s="1358"/>
      <c r="F32" s="1405"/>
      <c r="G32" s="1342"/>
      <c r="H32" s="1342"/>
      <c r="I32" s="1342"/>
      <c r="J32" s="1414"/>
      <c r="K32" s="424"/>
      <c r="L32" s="1347"/>
      <c r="M32" s="1347"/>
      <c r="N32" s="1348"/>
      <c r="O32" s="277"/>
      <c r="P32" s="1340"/>
      <c r="Q32" s="1340"/>
      <c r="R32" s="1351"/>
      <c r="S32" s="384"/>
      <c r="T32" s="1340"/>
      <c r="U32" s="1340"/>
      <c r="V32" s="1340"/>
      <c r="W32" s="1351"/>
      <c r="X32" s="8"/>
    </row>
    <row r="33" spans="1:24" s="5" customFormat="1">
      <c r="A33" s="1366"/>
      <c r="B33" s="1381">
        <v>12</v>
      </c>
      <c r="C33" s="1377"/>
      <c r="D33" s="1379"/>
      <c r="E33" s="1368"/>
      <c r="F33" s="1406"/>
      <c r="G33" s="1344"/>
      <c r="H33" s="1344"/>
      <c r="I33" s="1344"/>
      <c r="J33" s="1415"/>
      <c r="K33" s="384"/>
      <c r="L33" s="1349"/>
      <c r="M33" s="1349"/>
      <c r="N33" s="1350"/>
      <c r="O33" s="277"/>
      <c r="P33" s="1340"/>
      <c r="Q33" s="1340"/>
      <c r="R33" s="1351"/>
      <c r="S33" s="384"/>
      <c r="T33" s="1340"/>
      <c r="U33" s="1340"/>
      <c r="V33" s="1340"/>
      <c r="W33" s="1351"/>
      <c r="X33" s="8"/>
    </row>
    <row r="34" spans="1:24" s="5" customFormat="1">
      <c r="A34" s="1367"/>
      <c r="B34" s="1382"/>
      <c r="C34" s="1378"/>
      <c r="D34" s="1380"/>
      <c r="E34" s="1358"/>
      <c r="F34" s="1407"/>
      <c r="G34" s="160"/>
      <c r="H34" s="1347"/>
      <c r="I34" s="1347"/>
      <c r="J34" s="1347"/>
      <c r="K34" s="274"/>
      <c r="L34" s="1355"/>
      <c r="M34" s="1355"/>
      <c r="N34" s="1404"/>
      <c r="O34" s="1341"/>
      <c r="P34" s="1342"/>
      <c r="Q34" s="1342"/>
      <c r="R34" s="1342"/>
      <c r="S34" s="384"/>
      <c r="T34" s="1340"/>
      <c r="U34" s="1340"/>
      <c r="V34" s="1340"/>
      <c r="W34" s="1351"/>
      <c r="X34" s="8"/>
    </row>
    <row r="35" spans="1:24" s="5" customFormat="1">
      <c r="A35" s="1428"/>
      <c r="B35" s="1381">
        <v>13</v>
      </c>
      <c r="C35" s="1377"/>
      <c r="D35" s="1379"/>
      <c r="E35" s="1368"/>
      <c r="F35" s="1368"/>
      <c r="G35" s="78"/>
      <c r="H35" s="1349"/>
      <c r="I35" s="1349"/>
      <c r="J35" s="1349"/>
      <c r="K35" s="274"/>
      <c r="L35" s="1355"/>
      <c r="M35" s="1355"/>
      <c r="N35" s="1404"/>
      <c r="O35" s="1343"/>
      <c r="P35" s="1344"/>
      <c r="Q35" s="1344"/>
      <c r="R35" s="1344"/>
      <c r="S35" s="384"/>
      <c r="T35" s="1340"/>
      <c r="U35" s="1340"/>
      <c r="V35" s="1340"/>
      <c r="W35" s="1351"/>
      <c r="X35" s="8"/>
    </row>
    <row r="36" spans="1:24" s="5" customFormat="1">
      <c r="A36" s="1367"/>
      <c r="B36" s="1382"/>
      <c r="C36" s="1378"/>
      <c r="D36" s="1380"/>
      <c r="E36" s="1358"/>
      <c r="F36" s="1405"/>
      <c r="G36" s="1342"/>
      <c r="H36" s="1357"/>
      <c r="I36" s="1357"/>
      <c r="J36" s="1342"/>
      <c r="K36" s="271"/>
      <c r="L36" s="1355"/>
      <c r="M36" s="1355"/>
      <c r="N36" s="1404"/>
      <c r="O36" s="275"/>
      <c r="P36" s="1347"/>
      <c r="Q36" s="1347"/>
      <c r="R36" s="1347"/>
      <c r="S36" s="274"/>
      <c r="T36" s="1340"/>
      <c r="U36" s="1340"/>
      <c r="V36" s="1340"/>
      <c r="W36" s="1351"/>
      <c r="X36" s="8"/>
    </row>
    <row r="37" spans="1:24" s="5" customFormat="1">
      <c r="A37" s="1428"/>
      <c r="B37" s="1381">
        <v>14</v>
      </c>
      <c r="C37" s="1377"/>
      <c r="D37" s="1379"/>
      <c r="E37" s="1368"/>
      <c r="F37" s="1406"/>
      <c r="G37" s="1358"/>
      <c r="H37" s="1358"/>
      <c r="I37" s="1358"/>
      <c r="J37" s="1344"/>
      <c r="K37" s="271"/>
      <c r="L37" s="1355"/>
      <c r="M37" s="1355"/>
      <c r="N37" s="1404"/>
      <c r="O37" s="425"/>
      <c r="P37" s="1349"/>
      <c r="Q37" s="1349"/>
      <c r="R37" s="1349"/>
      <c r="S37" s="274"/>
      <c r="T37" s="1340"/>
      <c r="U37" s="1340"/>
      <c r="V37" s="1340"/>
      <c r="W37" s="1351"/>
      <c r="X37" s="8"/>
    </row>
    <row r="38" spans="1:24" s="5" customFormat="1">
      <c r="A38" s="1367"/>
      <c r="B38" s="1382"/>
      <c r="C38" s="1378"/>
      <c r="D38" s="1380"/>
      <c r="E38" s="1358"/>
      <c r="F38" s="1407"/>
      <c r="G38" s="423"/>
      <c r="H38" s="1347"/>
      <c r="I38" s="1347"/>
      <c r="J38" s="1348"/>
      <c r="K38" s="1341"/>
      <c r="L38" s="1342"/>
      <c r="M38" s="1342"/>
      <c r="N38" s="1342"/>
      <c r="O38" s="384"/>
      <c r="P38" s="1355"/>
      <c r="Q38" s="1355"/>
      <c r="R38" s="1340"/>
      <c r="S38" s="271"/>
      <c r="T38" s="1340"/>
      <c r="U38" s="1340"/>
      <c r="V38" s="1340"/>
      <c r="W38" s="1351"/>
      <c r="X38" s="8"/>
    </row>
    <row r="39" spans="1:24" s="5" customFormat="1">
      <c r="A39" s="1366"/>
      <c r="B39" s="1381">
        <v>15</v>
      </c>
      <c r="C39" s="1377"/>
      <c r="D39" s="1379"/>
      <c r="E39" s="1368"/>
      <c r="F39" s="1368"/>
      <c r="G39" s="78"/>
      <c r="H39" s="1349"/>
      <c r="I39" s="1349"/>
      <c r="J39" s="1350"/>
      <c r="K39" s="1343"/>
      <c r="L39" s="1344"/>
      <c r="M39" s="1344"/>
      <c r="N39" s="1344"/>
      <c r="O39" s="384"/>
      <c r="P39" s="1340"/>
      <c r="Q39" s="1340"/>
      <c r="R39" s="1340"/>
      <c r="S39" s="271"/>
      <c r="T39" s="1340"/>
      <c r="U39" s="1340"/>
      <c r="V39" s="1340"/>
      <c r="W39" s="1351"/>
      <c r="X39" s="8"/>
    </row>
    <row r="40" spans="1:24" s="5" customFormat="1">
      <c r="A40" s="1367"/>
      <c r="B40" s="1382"/>
      <c r="C40" s="1378"/>
      <c r="D40" s="1380"/>
      <c r="E40" s="1358"/>
      <c r="F40" s="1405"/>
      <c r="G40" s="1342"/>
      <c r="H40" s="1342"/>
      <c r="I40" s="1342"/>
      <c r="J40" s="1414"/>
      <c r="K40" s="424"/>
      <c r="L40" s="1347"/>
      <c r="M40" s="1347"/>
      <c r="N40" s="1347"/>
      <c r="O40" s="274"/>
      <c r="P40" s="1340"/>
      <c r="Q40" s="1340"/>
      <c r="R40" s="1340"/>
      <c r="S40" s="271"/>
      <c r="T40" s="1340"/>
      <c r="U40" s="1340"/>
      <c r="V40" s="1340"/>
      <c r="W40" s="1351"/>
      <c r="X40" s="8"/>
    </row>
    <row r="41" spans="1:24" s="5" customFormat="1">
      <c r="A41" s="1429" t="s">
        <v>219</v>
      </c>
      <c r="B41" s="1381">
        <v>16</v>
      </c>
      <c r="C41" s="1377"/>
      <c r="D41" s="1379"/>
      <c r="E41" s="1368"/>
      <c r="F41" s="1406"/>
      <c r="G41" s="1344"/>
      <c r="H41" s="1344"/>
      <c r="I41" s="1344"/>
      <c r="J41" s="1415"/>
      <c r="K41" s="384"/>
      <c r="L41" s="1349"/>
      <c r="M41" s="1349"/>
      <c r="N41" s="1349"/>
      <c r="O41" s="274"/>
      <c r="P41" s="1340"/>
      <c r="Q41" s="1340"/>
      <c r="R41" s="1340"/>
      <c r="S41" s="271"/>
      <c r="T41" s="1340"/>
      <c r="U41" s="1340"/>
      <c r="V41" s="1340"/>
      <c r="W41" s="1351"/>
      <c r="X41" s="8"/>
    </row>
    <row r="42" spans="1:24" s="5" customFormat="1">
      <c r="A42" s="1367"/>
      <c r="B42" s="1382"/>
      <c r="C42" s="1378"/>
      <c r="D42" s="1380"/>
      <c r="E42" s="1358"/>
      <c r="F42" s="1407"/>
      <c r="G42" s="160"/>
      <c r="H42" s="1347"/>
      <c r="I42" s="1347"/>
      <c r="J42" s="1347"/>
      <c r="K42" s="274"/>
      <c r="L42" s="1355"/>
      <c r="M42" s="1355"/>
      <c r="N42" s="1355"/>
      <c r="O42" s="422"/>
      <c r="P42" s="1340"/>
      <c r="Q42" s="1340"/>
      <c r="R42" s="1340"/>
      <c r="S42" s="271"/>
      <c r="T42" s="1340"/>
      <c r="U42" s="1340"/>
      <c r="V42" s="1340"/>
      <c r="W42" s="1351"/>
      <c r="X42" s="2"/>
    </row>
    <row r="43" spans="1:24" s="5" customFormat="1">
      <c r="A43" s="1429" t="s">
        <v>219</v>
      </c>
      <c r="B43" s="1381">
        <v>17</v>
      </c>
      <c r="C43" s="1377"/>
      <c r="D43" s="1379"/>
      <c r="E43" s="1368"/>
      <c r="F43" s="1368"/>
      <c r="G43" s="78"/>
      <c r="H43" s="1349"/>
      <c r="I43" s="1349"/>
      <c r="J43" s="1349"/>
      <c r="K43" s="274"/>
      <c r="L43" s="1355"/>
      <c r="M43" s="1355"/>
      <c r="N43" s="1355"/>
      <c r="O43" s="422"/>
      <c r="P43" s="1340"/>
      <c r="Q43" s="1340"/>
      <c r="R43" s="1340"/>
      <c r="S43" s="271"/>
      <c r="T43" s="1342"/>
      <c r="U43" s="1342"/>
      <c r="V43" s="1342"/>
      <c r="W43" s="1414"/>
      <c r="X43" s="9"/>
    </row>
    <row r="44" spans="1:24" s="5" customFormat="1">
      <c r="A44" s="1367"/>
      <c r="B44" s="1382"/>
      <c r="C44" s="1378"/>
      <c r="D44" s="1380"/>
      <c r="E44" s="1358"/>
      <c r="F44" s="1405"/>
      <c r="G44" s="1342"/>
      <c r="H44" s="1357"/>
      <c r="I44" s="1357"/>
      <c r="J44" s="1342"/>
      <c r="K44" s="271"/>
      <c r="L44" s="1355"/>
      <c r="M44" s="1355"/>
      <c r="N44" s="1355"/>
      <c r="O44" s="422"/>
      <c r="P44" s="1340"/>
      <c r="Q44" s="1340"/>
      <c r="R44" s="1340"/>
      <c r="S44" s="271"/>
      <c r="T44" s="1344"/>
      <c r="U44" s="1344"/>
      <c r="V44" s="1344"/>
      <c r="W44" s="1415"/>
      <c r="X44" s="9"/>
    </row>
    <row r="45" spans="1:24" s="5" customFormat="1">
      <c r="A45" s="1428"/>
      <c r="B45" s="1381">
        <v>18</v>
      </c>
      <c r="C45" s="1377"/>
      <c r="D45" s="1379"/>
      <c r="E45" s="1368"/>
      <c r="F45" s="1406"/>
      <c r="G45" s="1358"/>
      <c r="H45" s="1358"/>
      <c r="I45" s="1358"/>
      <c r="J45" s="1344"/>
      <c r="K45" s="271"/>
      <c r="L45" s="1355"/>
      <c r="M45" s="1355"/>
      <c r="N45" s="1355"/>
      <c r="O45" s="422"/>
      <c r="P45" s="1340"/>
      <c r="Q45" s="1340"/>
      <c r="R45" s="1340"/>
      <c r="S45" s="271"/>
      <c r="T45" s="1347"/>
      <c r="U45" s="1347"/>
      <c r="V45" s="1347"/>
      <c r="W45" s="426"/>
      <c r="X45" s="9"/>
    </row>
    <row r="46" spans="1:24" s="5" customFormat="1">
      <c r="A46" s="1367"/>
      <c r="B46" s="1382"/>
      <c r="C46" s="1378"/>
      <c r="D46" s="1380"/>
      <c r="E46" s="1358"/>
      <c r="F46" s="1407"/>
      <c r="G46" s="423"/>
      <c r="H46" s="1347"/>
      <c r="I46" s="1347"/>
      <c r="J46" s="1348"/>
      <c r="K46" s="1341"/>
      <c r="L46" s="1342"/>
      <c r="M46" s="1342"/>
      <c r="N46" s="1342"/>
      <c r="O46" s="271"/>
      <c r="P46" s="1340"/>
      <c r="Q46" s="1340"/>
      <c r="R46" s="1340"/>
      <c r="S46" s="271"/>
      <c r="T46" s="1349"/>
      <c r="U46" s="1349"/>
      <c r="V46" s="1349"/>
      <c r="W46" s="1350"/>
      <c r="X46" s="2"/>
    </row>
    <row r="47" spans="1:24" s="5" customFormat="1">
      <c r="A47" s="1366"/>
      <c r="B47" s="1381">
        <v>19</v>
      </c>
      <c r="C47" s="1377"/>
      <c r="D47" s="1379"/>
      <c r="E47" s="1368"/>
      <c r="F47" s="1368"/>
      <c r="G47" s="78"/>
      <c r="H47" s="1349"/>
      <c r="I47" s="1349"/>
      <c r="J47" s="1350"/>
      <c r="K47" s="1343"/>
      <c r="L47" s="1344"/>
      <c r="M47" s="1344"/>
      <c r="N47" s="1344"/>
      <c r="O47" s="271"/>
      <c r="P47" s="1340"/>
      <c r="Q47" s="1340"/>
      <c r="R47" s="1340"/>
      <c r="S47" s="271"/>
      <c r="T47" s="1340"/>
      <c r="U47" s="1340"/>
      <c r="V47" s="1340"/>
      <c r="W47" s="1351"/>
      <c r="X47" s="8"/>
    </row>
    <row r="48" spans="1:24" s="5" customFormat="1">
      <c r="A48" s="1367"/>
      <c r="B48" s="1382"/>
      <c r="C48" s="1378"/>
      <c r="D48" s="1380"/>
      <c r="E48" s="1358"/>
      <c r="F48" s="1405"/>
      <c r="G48" s="1342"/>
      <c r="H48" s="1342"/>
      <c r="I48" s="1342"/>
      <c r="J48" s="1414"/>
      <c r="K48" s="424"/>
      <c r="L48" s="1347"/>
      <c r="M48" s="1347"/>
      <c r="N48" s="1348"/>
      <c r="O48" s="277"/>
      <c r="P48" s="1340"/>
      <c r="Q48" s="1340"/>
      <c r="R48" s="1340"/>
      <c r="S48" s="271"/>
      <c r="T48" s="1340"/>
      <c r="U48" s="1340"/>
      <c r="V48" s="1340"/>
      <c r="W48" s="1351"/>
      <c r="X48" s="8"/>
    </row>
    <row r="49" spans="1:24" s="5" customFormat="1">
      <c r="A49" s="1366"/>
      <c r="B49" s="1381">
        <v>20</v>
      </c>
      <c r="C49" s="1377"/>
      <c r="D49" s="1379"/>
      <c r="E49" s="1368"/>
      <c r="F49" s="1406"/>
      <c r="G49" s="1344"/>
      <c r="H49" s="1344"/>
      <c r="I49" s="1344"/>
      <c r="J49" s="1415"/>
      <c r="K49" s="384"/>
      <c r="L49" s="1349"/>
      <c r="M49" s="1349"/>
      <c r="N49" s="1350"/>
      <c r="O49" s="277"/>
      <c r="P49" s="1340"/>
      <c r="Q49" s="1340"/>
      <c r="R49" s="1340"/>
      <c r="S49" s="271"/>
      <c r="T49" s="1340"/>
      <c r="U49" s="1340"/>
      <c r="V49" s="1340"/>
      <c r="W49" s="1351"/>
      <c r="X49" s="8"/>
    </row>
    <row r="50" spans="1:24" s="5" customFormat="1">
      <c r="A50" s="1367"/>
      <c r="B50" s="1382"/>
      <c r="C50" s="1378"/>
      <c r="D50" s="1380"/>
      <c r="E50" s="1358"/>
      <c r="F50" s="1407"/>
      <c r="G50" s="160"/>
      <c r="H50" s="1347"/>
      <c r="I50" s="1347"/>
      <c r="J50" s="1347"/>
      <c r="K50" s="274"/>
      <c r="L50" s="1355"/>
      <c r="M50" s="1355"/>
      <c r="N50" s="1404"/>
      <c r="O50" s="1341"/>
      <c r="P50" s="1342"/>
      <c r="Q50" s="1342"/>
      <c r="R50" s="1342"/>
      <c r="S50" s="271"/>
      <c r="T50" s="1340"/>
      <c r="U50" s="1340"/>
      <c r="V50" s="1340"/>
      <c r="W50" s="1351"/>
      <c r="X50" s="8"/>
    </row>
    <row r="51" spans="1:24" s="5" customFormat="1">
      <c r="A51" s="1366"/>
      <c r="B51" s="1381">
        <v>21</v>
      </c>
      <c r="C51" s="1377"/>
      <c r="D51" s="1379"/>
      <c r="E51" s="1368"/>
      <c r="F51" s="1368"/>
      <c r="G51" s="78"/>
      <c r="H51" s="1349"/>
      <c r="I51" s="1349"/>
      <c r="J51" s="1349"/>
      <c r="K51" s="274"/>
      <c r="L51" s="1355"/>
      <c r="M51" s="1355"/>
      <c r="N51" s="1404"/>
      <c r="O51" s="1343"/>
      <c r="P51" s="1344"/>
      <c r="Q51" s="1344"/>
      <c r="R51" s="1344"/>
      <c r="S51" s="271"/>
      <c r="T51" s="1340"/>
      <c r="U51" s="1340"/>
      <c r="V51" s="1340"/>
      <c r="W51" s="1351"/>
      <c r="X51" s="8"/>
    </row>
    <row r="52" spans="1:24" s="5" customFormat="1">
      <c r="A52" s="1367"/>
      <c r="B52" s="1382"/>
      <c r="C52" s="1378"/>
      <c r="D52" s="1380"/>
      <c r="E52" s="1358"/>
      <c r="F52" s="1405"/>
      <c r="G52" s="1342"/>
      <c r="H52" s="1357"/>
      <c r="I52" s="1357"/>
      <c r="J52" s="1342"/>
      <c r="K52" s="271"/>
      <c r="L52" s="1355"/>
      <c r="M52" s="1355"/>
      <c r="N52" s="1404"/>
      <c r="O52" s="275"/>
      <c r="P52" s="1347"/>
      <c r="Q52" s="1347"/>
      <c r="R52" s="1348"/>
      <c r="S52" s="277"/>
      <c r="T52" s="1340"/>
      <c r="U52" s="1340"/>
      <c r="V52" s="1340"/>
      <c r="W52" s="1351"/>
      <c r="X52" s="8"/>
    </row>
    <row r="53" spans="1:24" s="5" customFormat="1">
      <c r="A53" s="1366"/>
      <c r="B53" s="1381">
        <v>22</v>
      </c>
      <c r="C53" s="1377"/>
      <c r="D53" s="1379"/>
      <c r="E53" s="1368"/>
      <c r="F53" s="1406"/>
      <c r="G53" s="1358"/>
      <c r="H53" s="1358"/>
      <c r="I53" s="1358"/>
      <c r="J53" s="1344"/>
      <c r="K53" s="271"/>
      <c r="L53" s="1355"/>
      <c r="M53" s="1355"/>
      <c r="N53" s="1404"/>
      <c r="O53" s="425"/>
      <c r="P53" s="1349"/>
      <c r="Q53" s="1349"/>
      <c r="R53" s="1350"/>
      <c r="S53" s="277"/>
      <c r="T53" s="1340"/>
      <c r="U53" s="1340"/>
      <c r="V53" s="1340"/>
      <c r="W53" s="1351"/>
      <c r="X53" s="8"/>
    </row>
    <row r="54" spans="1:24" s="5" customFormat="1">
      <c r="A54" s="1367"/>
      <c r="B54" s="1382"/>
      <c r="C54" s="1378"/>
      <c r="D54" s="1380"/>
      <c r="E54" s="1358"/>
      <c r="F54" s="1407"/>
      <c r="G54" s="423"/>
      <c r="H54" s="1347"/>
      <c r="I54" s="1347"/>
      <c r="J54" s="1348"/>
      <c r="K54" s="1341"/>
      <c r="L54" s="1342"/>
      <c r="M54" s="1342"/>
      <c r="N54" s="1342"/>
      <c r="O54" s="384"/>
      <c r="P54" s="1355"/>
      <c r="Q54" s="1355"/>
      <c r="R54" s="1351"/>
      <c r="S54" s="384"/>
      <c r="T54" s="1340"/>
      <c r="U54" s="1340"/>
      <c r="V54" s="1340"/>
      <c r="W54" s="1351"/>
      <c r="X54" s="8"/>
    </row>
    <row r="55" spans="1:24" s="5" customFormat="1">
      <c r="A55" s="1428"/>
      <c r="B55" s="1381">
        <v>23</v>
      </c>
      <c r="C55" s="1377"/>
      <c r="D55" s="1379"/>
      <c r="E55" s="1368"/>
      <c r="F55" s="1368"/>
      <c r="G55" s="78"/>
      <c r="H55" s="1349"/>
      <c r="I55" s="1349"/>
      <c r="J55" s="1350"/>
      <c r="K55" s="1343"/>
      <c r="L55" s="1344"/>
      <c r="M55" s="1344"/>
      <c r="N55" s="1344"/>
      <c r="O55" s="384"/>
      <c r="P55" s="1340"/>
      <c r="Q55" s="1340"/>
      <c r="R55" s="1351"/>
      <c r="S55" s="384"/>
      <c r="T55" s="1340"/>
      <c r="U55" s="1340"/>
      <c r="V55" s="1340"/>
      <c r="W55" s="1351"/>
      <c r="X55" s="8"/>
    </row>
    <row r="56" spans="1:24" s="5" customFormat="1">
      <c r="A56" s="1367"/>
      <c r="B56" s="1382"/>
      <c r="C56" s="1378"/>
      <c r="D56" s="1380"/>
      <c r="E56" s="1358"/>
      <c r="F56" s="1405"/>
      <c r="G56" s="1342"/>
      <c r="H56" s="1342"/>
      <c r="I56" s="1342"/>
      <c r="J56" s="1414"/>
      <c r="K56" s="424"/>
      <c r="L56" s="1347"/>
      <c r="M56" s="1347"/>
      <c r="N56" s="1347"/>
      <c r="O56" s="274"/>
      <c r="P56" s="1340"/>
      <c r="Q56" s="1340"/>
      <c r="R56" s="1351"/>
      <c r="S56" s="384"/>
      <c r="T56" s="1340"/>
      <c r="U56" s="1340"/>
      <c r="V56" s="1340"/>
      <c r="W56" s="1351"/>
      <c r="X56" s="8"/>
    </row>
    <row r="57" spans="1:24" s="5" customFormat="1">
      <c r="A57" s="1429" t="s">
        <v>75</v>
      </c>
      <c r="B57" s="1381">
        <v>24</v>
      </c>
      <c r="C57" s="1377"/>
      <c r="D57" s="1379"/>
      <c r="E57" s="1368"/>
      <c r="F57" s="1406"/>
      <c r="G57" s="1344"/>
      <c r="H57" s="1344"/>
      <c r="I57" s="1344"/>
      <c r="J57" s="1415"/>
      <c r="K57" s="384"/>
      <c r="L57" s="1349"/>
      <c r="M57" s="1349"/>
      <c r="N57" s="1349"/>
      <c r="O57" s="274"/>
      <c r="P57" s="1340"/>
      <c r="Q57" s="1340"/>
      <c r="R57" s="1351"/>
      <c r="S57" s="384"/>
      <c r="T57" s="1340"/>
      <c r="U57" s="1340"/>
      <c r="V57" s="1340"/>
      <c r="W57" s="1351"/>
      <c r="X57" s="8"/>
    </row>
    <row r="58" spans="1:24" s="5" customFormat="1">
      <c r="A58" s="1367"/>
      <c r="B58" s="1382"/>
      <c r="C58" s="1378"/>
      <c r="D58" s="1380"/>
      <c r="E58" s="1358"/>
      <c r="F58" s="1407"/>
      <c r="G58" s="160"/>
      <c r="H58" s="1347"/>
      <c r="I58" s="1347"/>
      <c r="J58" s="1347"/>
      <c r="K58" s="274"/>
      <c r="L58" s="1355"/>
      <c r="M58" s="1355"/>
      <c r="N58" s="1355"/>
      <c r="O58" s="422"/>
      <c r="P58" s="1340"/>
      <c r="Q58" s="1340"/>
      <c r="R58" s="1351"/>
      <c r="S58" s="1341"/>
      <c r="T58" s="1342"/>
      <c r="U58" s="1342"/>
      <c r="V58" s="1342"/>
      <c r="W58" s="1414"/>
      <c r="X58" s="8"/>
    </row>
    <row r="59" spans="1:24" s="5" customFormat="1">
      <c r="A59" s="1430" t="s">
        <v>219</v>
      </c>
      <c r="B59" s="1381">
        <v>25</v>
      </c>
      <c r="C59" s="1377"/>
      <c r="D59" s="1379"/>
      <c r="E59" s="1368"/>
      <c r="F59" s="1368"/>
      <c r="G59" s="78"/>
      <c r="H59" s="1349"/>
      <c r="I59" s="1349"/>
      <c r="J59" s="1349"/>
      <c r="K59" s="274"/>
      <c r="L59" s="1355"/>
      <c r="M59" s="1355"/>
      <c r="N59" s="1355"/>
      <c r="O59" s="422"/>
      <c r="P59" s="1340"/>
      <c r="Q59" s="1340"/>
      <c r="R59" s="1351"/>
      <c r="S59" s="1343"/>
      <c r="T59" s="1344"/>
      <c r="U59" s="1344"/>
      <c r="V59" s="1344"/>
      <c r="W59" s="1415"/>
      <c r="X59" s="8"/>
    </row>
    <row r="60" spans="1:24" s="5" customFormat="1">
      <c r="A60" s="1367"/>
      <c r="B60" s="1382"/>
      <c r="C60" s="1378"/>
      <c r="D60" s="1380"/>
      <c r="E60" s="1358"/>
      <c r="F60" s="1405"/>
      <c r="G60" s="1342"/>
      <c r="H60" s="1357"/>
      <c r="I60" s="1357"/>
      <c r="J60" s="1342"/>
      <c r="K60" s="271"/>
      <c r="L60" s="1355"/>
      <c r="M60" s="1355"/>
      <c r="N60" s="1355"/>
      <c r="O60" s="422"/>
      <c r="P60" s="1340"/>
      <c r="Q60" s="1340"/>
      <c r="R60" s="1351"/>
      <c r="S60" s="424"/>
      <c r="T60" s="1347"/>
      <c r="U60" s="1347"/>
      <c r="V60" s="1347"/>
      <c r="W60" s="1347"/>
      <c r="X60" s="2"/>
    </row>
    <row r="61" spans="1:24" s="5" customFormat="1">
      <c r="A61" s="1366"/>
      <c r="B61" s="1381">
        <v>26</v>
      </c>
      <c r="C61" s="1377"/>
      <c r="D61" s="1379"/>
      <c r="E61" s="1368"/>
      <c r="F61" s="1406"/>
      <c r="G61" s="1358"/>
      <c r="H61" s="1358"/>
      <c r="I61" s="1358"/>
      <c r="J61" s="1344"/>
      <c r="K61" s="271"/>
      <c r="L61" s="1355"/>
      <c r="M61" s="1355"/>
      <c r="N61" s="1355"/>
      <c r="O61" s="422"/>
      <c r="P61" s="1340"/>
      <c r="Q61" s="1340"/>
      <c r="R61" s="1351"/>
      <c r="S61" s="39"/>
      <c r="T61" s="1360"/>
      <c r="U61" s="1360"/>
      <c r="V61" s="1360"/>
      <c r="W61" s="1360"/>
      <c r="X61" s="2"/>
    </row>
    <row r="62" spans="1:24" s="5" customFormat="1">
      <c r="A62" s="1367"/>
      <c r="B62" s="1382"/>
      <c r="C62" s="1378"/>
      <c r="D62" s="1380"/>
      <c r="E62" s="1358"/>
      <c r="F62" s="1407"/>
      <c r="G62" s="423"/>
      <c r="H62" s="1347"/>
      <c r="I62" s="1347"/>
      <c r="J62" s="1348"/>
      <c r="K62" s="1341"/>
      <c r="L62" s="1342"/>
      <c r="M62" s="1342"/>
      <c r="N62" s="1342"/>
      <c r="O62" s="271"/>
      <c r="P62" s="1340"/>
      <c r="Q62" s="1340"/>
      <c r="R62" s="1351"/>
      <c r="S62" s="39"/>
      <c r="T62" s="1345"/>
      <c r="U62" s="1345"/>
      <c r="V62" s="1345"/>
      <c r="W62" s="1345"/>
      <c r="X62" s="2"/>
    </row>
    <row r="63" spans="1:24" s="5" customFormat="1">
      <c r="A63" s="1428"/>
      <c r="B63" s="1381">
        <v>27</v>
      </c>
      <c r="C63" s="1377"/>
      <c r="D63" s="1379"/>
      <c r="E63" s="1368"/>
      <c r="F63" s="1368"/>
      <c r="G63" s="78"/>
      <c r="H63" s="1349"/>
      <c r="I63" s="1349"/>
      <c r="J63" s="1350"/>
      <c r="K63" s="1343"/>
      <c r="L63" s="1344"/>
      <c r="M63" s="1344"/>
      <c r="N63" s="1344"/>
      <c r="O63" s="271"/>
      <c r="P63" s="1340"/>
      <c r="Q63" s="1340"/>
      <c r="R63" s="1351"/>
      <c r="S63" s="39"/>
      <c r="T63" s="1345"/>
      <c r="U63" s="1345"/>
      <c r="V63" s="1345"/>
      <c r="W63" s="1345"/>
      <c r="X63" s="2"/>
    </row>
    <row r="64" spans="1:24" s="5" customFormat="1">
      <c r="A64" s="1367"/>
      <c r="B64" s="1382"/>
      <c r="C64" s="1378"/>
      <c r="D64" s="1380"/>
      <c r="E64" s="1358"/>
      <c r="F64" s="1405"/>
      <c r="G64" s="1342"/>
      <c r="H64" s="1342"/>
      <c r="I64" s="1342"/>
      <c r="J64" s="1414"/>
      <c r="K64" s="424"/>
      <c r="L64" s="1347"/>
      <c r="M64" s="1347"/>
      <c r="N64" s="1348"/>
      <c r="O64" s="277"/>
      <c r="P64" s="1340"/>
      <c r="Q64" s="1340"/>
      <c r="R64" s="1351"/>
      <c r="S64" s="39"/>
      <c r="T64" s="1345"/>
      <c r="U64" s="1345"/>
      <c r="V64" s="1345"/>
      <c r="W64" s="1345"/>
      <c r="X64" s="2"/>
    </row>
    <row r="65" spans="1:24" s="5" customFormat="1">
      <c r="A65" s="1366"/>
      <c r="B65" s="1381">
        <v>28</v>
      </c>
      <c r="C65" s="1377"/>
      <c r="D65" s="1379"/>
      <c r="E65" s="1368"/>
      <c r="F65" s="1406"/>
      <c r="G65" s="1344"/>
      <c r="H65" s="1344"/>
      <c r="I65" s="1344"/>
      <c r="J65" s="1415"/>
      <c r="K65" s="384"/>
      <c r="L65" s="1349"/>
      <c r="M65" s="1349"/>
      <c r="N65" s="1350"/>
      <c r="O65" s="277"/>
      <c r="P65" s="1340"/>
      <c r="Q65" s="1340"/>
      <c r="R65" s="1351"/>
      <c r="S65" s="39"/>
      <c r="T65" s="1345"/>
      <c r="U65" s="1345"/>
      <c r="V65" s="1345"/>
      <c r="W65" s="1345"/>
      <c r="X65" s="2"/>
    </row>
    <row r="66" spans="1:24" s="5" customFormat="1">
      <c r="A66" s="1367"/>
      <c r="B66" s="1382"/>
      <c r="C66" s="1378"/>
      <c r="D66" s="1380"/>
      <c r="E66" s="1358"/>
      <c r="F66" s="1407"/>
      <c r="G66" s="160"/>
      <c r="H66" s="1347"/>
      <c r="I66" s="1347"/>
      <c r="J66" s="1347"/>
      <c r="K66" s="274"/>
      <c r="L66" s="1355"/>
      <c r="M66" s="1355"/>
      <c r="N66" s="1404"/>
      <c r="O66" s="1341"/>
      <c r="P66" s="1342"/>
      <c r="Q66" s="1342"/>
      <c r="R66" s="1342"/>
      <c r="S66" s="39"/>
      <c r="T66" s="1345"/>
      <c r="U66" s="1345"/>
      <c r="V66" s="1345"/>
      <c r="W66" s="1345"/>
      <c r="X66" s="2"/>
    </row>
    <row r="67" spans="1:24" s="5" customFormat="1">
      <c r="A67" s="1428"/>
      <c r="B67" s="1381">
        <v>29</v>
      </c>
      <c r="C67" s="1377"/>
      <c r="D67" s="1379"/>
      <c r="E67" s="1368"/>
      <c r="F67" s="1368"/>
      <c r="G67" s="78"/>
      <c r="H67" s="1349"/>
      <c r="I67" s="1349"/>
      <c r="J67" s="1349"/>
      <c r="K67" s="274"/>
      <c r="L67" s="1355"/>
      <c r="M67" s="1355"/>
      <c r="N67" s="1404"/>
      <c r="O67" s="1343"/>
      <c r="P67" s="1344"/>
      <c r="Q67" s="1344"/>
      <c r="R67" s="1344"/>
      <c r="S67" s="39"/>
      <c r="T67" s="1345"/>
      <c r="U67" s="1345"/>
      <c r="V67" s="1345"/>
      <c r="W67" s="1345"/>
      <c r="X67" s="2"/>
    </row>
    <row r="68" spans="1:24" s="5" customFormat="1">
      <c r="A68" s="1367"/>
      <c r="B68" s="1382"/>
      <c r="C68" s="1378"/>
      <c r="D68" s="1380"/>
      <c r="E68" s="1358"/>
      <c r="F68" s="1405"/>
      <c r="G68" s="1342"/>
      <c r="H68" s="1357"/>
      <c r="I68" s="1357"/>
      <c r="J68" s="1342"/>
      <c r="K68" s="271"/>
      <c r="L68" s="1355"/>
      <c r="M68" s="1355"/>
      <c r="N68" s="1404"/>
      <c r="O68" s="275"/>
      <c r="P68" s="1347"/>
      <c r="Q68" s="1347"/>
      <c r="R68" s="1347"/>
      <c r="S68" s="77"/>
      <c r="T68" s="1345"/>
      <c r="U68" s="1345"/>
      <c r="V68" s="1345"/>
      <c r="W68" s="1345"/>
      <c r="X68" s="8"/>
    </row>
    <row r="69" spans="1:24" s="5" customFormat="1">
      <c r="A69" s="1366"/>
      <c r="B69" s="1381">
        <v>30</v>
      </c>
      <c r="C69" s="1377"/>
      <c r="D69" s="1379"/>
      <c r="E69" s="1368"/>
      <c r="F69" s="1406"/>
      <c r="G69" s="1358"/>
      <c r="H69" s="1358"/>
      <c r="I69" s="1358"/>
      <c r="J69" s="1344"/>
      <c r="K69" s="271"/>
      <c r="L69" s="1355"/>
      <c r="M69" s="1355"/>
      <c r="N69" s="1404"/>
      <c r="O69" s="83"/>
      <c r="P69" s="1360"/>
      <c r="Q69" s="1360"/>
      <c r="R69" s="1360"/>
      <c r="S69" s="77"/>
      <c r="T69" s="1345"/>
      <c r="U69" s="1345"/>
      <c r="V69" s="1345"/>
      <c r="W69" s="1345"/>
      <c r="X69" s="8"/>
    </row>
    <row r="70" spans="1:24" s="5" customFormat="1">
      <c r="A70" s="1367"/>
      <c r="B70" s="1382"/>
      <c r="C70" s="1378"/>
      <c r="D70" s="1380"/>
      <c r="E70" s="1358"/>
      <c r="F70" s="1407"/>
      <c r="G70" s="423"/>
      <c r="H70" s="1347"/>
      <c r="I70" s="1347"/>
      <c r="J70" s="1348"/>
      <c r="K70" s="1341"/>
      <c r="L70" s="1342"/>
      <c r="M70" s="1414"/>
      <c r="N70" s="1342"/>
      <c r="O70" s="39"/>
      <c r="P70" s="1356"/>
      <c r="Q70" s="1356"/>
      <c r="R70" s="1356"/>
      <c r="X70" s="8"/>
    </row>
    <row r="71" spans="1:24" s="5" customFormat="1">
      <c r="A71" s="1366"/>
      <c r="B71" s="1381">
        <v>31</v>
      </c>
      <c r="C71" s="1377"/>
      <c r="D71" s="1379"/>
      <c r="E71" s="1368"/>
      <c r="F71" s="1368"/>
      <c r="G71" s="78"/>
      <c r="H71" s="1349"/>
      <c r="I71" s="1349"/>
      <c r="J71" s="1350"/>
      <c r="K71" s="1343"/>
      <c r="L71" s="1344"/>
      <c r="M71" s="1415"/>
      <c r="N71" s="1344"/>
      <c r="O71" s="1427"/>
      <c r="P71" s="1427"/>
      <c r="Q71" s="1427"/>
      <c r="R71" s="1427"/>
      <c r="S71" s="1361" t="s">
        <v>20</v>
      </c>
      <c r="T71" s="1361"/>
      <c r="U71" s="1361"/>
      <c r="V71" s="1361"/>
      <c r="W71" s="1361"/>
      <c r="X71" s="8"/>
    </row>
    <row r="72" spans="1:24" s="5" customFormat="1">
      <c r="A72" s="1367"/>
      <c r="B72" s="1382"/>
      <c r="C72" s="1378"/>
      <c r="D72" s="1380"/>
      <c r="E72" s="1358"/>
      <c r="F72" s="1405"/>
      <c r="G72" s="1342"/>
      <c r="H72" s="1342"/>
      <c r="I72" s="1342"/>
      <c r="J72" s="1414"/>
      <c r="K72" s="424"/>
      <c r="L72" s="1347"/>
      <c r="M72" s="1347"/>
      <c r="N72" s="1347"/>
      <c r="O72" s="1419"/>
      <c r="P72" s="1419"/>
      <c r="Q72" s="1419"/>
      <c r="R72" s="1419"/>
      <c r="S72" s="1427"/>
      <c r="T72" s="1427"/>
      <c r="U72" s="1427"/>
      <c r="V72" s="1427"/>
      <c r="W72" s="1427"/>
      <c r="X72" s="8"/>
    </row>
    <row r="73" spans="1:24" s="5" customFormat="1">
      <c r="A73" s="1366">
        <v>2</v>
      </c>
      <c r="B73" s="1381">
        <v>32</v>
      </c>
      <c r="C73" s="1377"/>
      <c r="D73" s="1379"/>
      <c r="E73" s="1368"/>
      <c r="F73" s="1406"/>
      <c r="G73" s="1344"/>
      <c r="H73" s="1344"/>
      <c r="I73" s="1344"/>
      <c r="J73" s="1415"/>
      <c r="K73" s="39"/>
      <c r="L73" s="1360"/>
      <c r="M73" s="1360"/>
      <c r="N73" s="1360"/>
      <c r="O73" s="1417"/>
      <c r="P73" s="1417"/>
      <c r="Q73" s="1418"/>
      <c r="R73" s="239"/>
      <c r="S73" s="1419"/>
      <c r="T73" s="1419"/>
      <c r="U73" s="1419"/>
      <c r="V73" s="1419"/>
      <c r="W73" s="1419"/>
      <c r="X73" s="8"/>
    </row>
    <row r="74" spans="1:24" s="5" customFormat="1">
      <c r="A74" s="1367"/>
      <c r="B74" s="1382"/>
      <c r="C74" s="1378"/>
      <c r="D74" s="1380"/>
      <c r="E74" s="1358"/>
      <c r="F74" s="1407"/>
      <c r="G74" s="160"/>
      <c r="H74" s="1347"/>
      <c r="I74" s="1347"/>
      <c r="J74" s="1347"/>
      <c r="K74" s="77"/>
      <c r="L74" s="1356"/>
      <c r="M74" s="1356"/>
      <c r="N74" s="1356"/>
      <c r="O74" s="1419"/>
      <c r="P74" s="1419"/>
      <c r="Q74" s="1420"/>
      <c r="R74" s="213"/>
      <c r="S74" s="214"/>
      <c r="T74" s="1437"/>
      <c r="U74" s="1437"/>
      <c r="V74" s="1437"/>
      <c r="W74" s="1437"/>
      <c r="X74" s="8"/>
    </row>
    <row r="75" spans="1:24" s="5" customFormat="1" ht="12" customHeight="1">
      <c r="A75" s="44"/>
      <c r="B75" s="2"/>
      <c r="C75" s="69"/>
      <c r="D75" s="45"/>
      <c r="E75" s="46"/>
      <c r="F75" s="37"/>
      <c r="G75" s="78"/>
      <c r="H75" s="77"/>
      <c r="I75" s="77"/>
      <c r="J75" s="33"/>
      <c r="K75" s="77"/>
      <c r="L75" s="34"/>
      <c r="M75" s="34"/>
      <c r="N75" s="240"/>
      <c r="O75" s="210"/>
      <c r="P75" s="211"/>
      <c r="Q75" s="211"/>
      <c r="R75" s="211"/>
      <c r="S75" s="211"/>
      <c r="T75" s="211"/>
      <c r="U75" s="212"/>
      <c r="V75" s="212"/>
      <c r="W75" s="212"/>
      <c r="X75" s="8"/>
    </row>
    <row r="76" spans="1:24" ht="12" customHeight="1">
      <c r="D76" s="12"/>
      <c r="E76" s="12"/>
      <c r="F76" s="12"/>
      <c r="G76" s="37"/>
      <c r="H76" s="624"/>
      <c r="I76" s="625"/>
      <c r="J76" s="625"/>
      <c r="K76" s="626"/>
      <c r="L76" s="627"/>
      <c r="M76" s="627"/>
      <c r="N76" s="240"/>
      <c r="O76" s="210"/>
      <c r="P76" s="211"/>
      <c r="Q76" s="211"/>
      <c r="R76" s="211"/>
      <c r="S76" s="211"/>
      <c r="T76" s="211"/>
      <c r="U76" s="212"/>
      <c r="V76" s="212"/>
      <c r="W76" s="212"/>
    </row>
    <row r="77" spans="1:24" s="225" customFormat="1" ht="12" customHeight="1">
      <c r="A77" s="297" t="s">
        <v>10</v>
      </c>
      <c r="B77" s="1412" t="s">
        <v>30</v>
      </c>
      <c r="C77" s="1412"/>
      <c r="D77" s="1412"/>
      <c r="E77" s="1412"/>
      <c r="F77" s="298" t="s">
        <v>31</v>
      </c>
      <c r="G77" s="299" t="s">
        <v>10</v>
      </c>
      <c r="H77" s="1416" t="s">
        <v>33</v>
      </c>
      <c r="I77" s="1416"/>
      <c r="J77" s="1416"/>
      <c r="K77" s="1416"/>
      <c r="L77" s="1416"/>
      <c r="M77" s="1359" t="s">
        <v>234</v>
      </c>
      <c r="N77" s="1359"/>
      <c r="O77" s="1359"/>
      <c r="P77" s="1359"/>
      <c r="Q77" s="1157" t="s">
        <v>41</v>
      </c>
      <c r="R77" s="1158"/>
      <c r="S77" s="1158"/>
      <c r="T77" s="1158"/>
      <c r="U77" s="1158"/>
      <c r="V77" s="1158"/>
      <c r="W77" s="1158"/>
      <c r="X77" s="1159"/>
    </row>
    <row r="78" spans="1:24" s="227" customFormat="1" ht="12" customHeight="1">
      <c r="A78" s="268">
        <v>1</v>
      </c>
      <c r="B78" s="1413"/>
      <c r="C78" s="1413"/>
      <c r="D78" s="1413"/>
      <c r="E78" s="1413"/>
      <c r="F78" s="228"/>
      <c r="G78" s="233"/>
      <c r="H78" s="1409"/>
      <c r="I78" s="1409"/>
      <c r="J78" s="1409"/>
      <c r="K78" s="1409"/>
      <c r="L78" s="1409"/>
      <c r="M78" s="1425"/>
      <c r="N78" s="1425"/>
      <c r="O78" s="1425"/>
      <c r="P78" s="1425"/>
      <c r="Q78" s="1424"/>
      <c r="R78" s="1425"/>
      <c r="S78" s="1425"/>
      <c r="T78" s="1425"/>
      <c r="U78" s="1425"/>
      <c r="V78" s="1425"/>
      <c r="W78" s="1425"/>
      <c r="X78" s="1426"/>
    </row>
    <row r="79" spans="1:24" s="227" customFormat="1" ht="12" customHeight="1">
      <c r="A79" s="268">
        <v>2</v>
      </c>
      <c r="B79" s="1411"/>
      <c r="C79" s="1411"/>
      <c r="D79" s="1411"/>
      <c r="E79" s="1411"/>
      <c r="F79" s="228"/>
      <c r="G79" s="234"/>
      <c r="H79" s="1409"/>
      <c r="I79" s="1409"/>
      <c r="J79" s="1409"/>
      <c r="K79" s="1409"/>
      <c r="L79" s="1409"/>
      <c r="M79" s="1362"/>
      <c r="N79" s="1362"/>
      <c r="O79" s="1362"/>
      <c r="P79" s="1362"/>
      <c r="Q79" s="1421"/>
      <c r="R79" s="1422"/>
      <c r="S79" s="1422"/>
      <c r="T79" s="1422"/>
      <c r="U79" s="1422"/>
      <c r="V79" s="1422"/>
      <c r="W79" s="1422"/>
      <c r="X79" s="1423"/>
    </row>
    <row r="80" spans="1:24" s="227" customFormat="1" ht="12" customHeight="1">
      <c r="A80" s="268">
        <v>3</v>
      </c>
      <c r="B80" s="1411"/>
      <c r="C80" s="1411"/>
      <c r="D80" s="1411"/>
      <c r="E80" s="1411"/>
      <c r="F80" s="205"/>
      <c r="G80" s="235"/>
      <c r="H80" s="1409"/>
      <c r="I80" s="1409"/>
      <c r="J80" s="1409"/>
      <c r="K80" s="1409"/>
      <c r="L80" s="1409"/>
      <c r="M80" s="1362"/>
      <c r="N80" s="1362"/>
      <c r="O80" s="1362"/>
      <c r="P80" s="1362"/>
      <c r="Q80" s="1157" t="s">
        <v>48</v>
      </c>
      <c r="R80" s="1158"/>
      <c r="S80" s="1158"/>
      <c r="T80" s="1159"/>
      <c r="U80" s="1157" t="s">
        <v>49</v>
      </c>
      <c r="V80" s="1158"/>
      <c r="W80" s="1158"/>
      <c r="X80" s="1159"/>
    </row>
    <row r="81" spans="1:24" s="227" customFormat="1" ht="12" customHeight="1">
      <c r="A81" s="268">
        <v>4</v>
      </c>
      <c r="B81" s="1411"/>
      <c r="C81" s="1411"/>
      <c r="D81" s="1411"/>
      <c r="E81" s="1411"/>
      <c r="F81" s="229"/>
      <c r="G81" s="201"/>
      <c r="H81" s="1409"/>
      <c r="I81" s="1409"/>
      <c r="J81" s="1409"/>
      <c r="K81" s="1409"/>
      <c r="L81" s="1409"/>
      <c r="M81" s="1362"/>
      <c r="N81" s="1362"/>
      <c r="O81" s="1362"/>
      <c r="P81" s="1362"/>
      <c r="Q81" s="1431"/>
      <c r="R81" s="1432"/>
      <c r="S81" s="1432"/>
      <c r="T81" s="1433"/>
      <c r="U81" s="1434"/>
      <c r="V81" s="1435"/>
      <c r="W81" s="1435"/>
      <c r="X81" s="1436"/>
    </row>
    <row r="82" spans="1:24" s="227" customFormat="1" ht="12" customHeight="1">
      <c r="A82" s="269">
        <v>5</v>
      </c>
      <c r="B82" s="1411"/>
      <c r="C82" s="1411"/>
      <c r="D82" s="1411"/>
      <c r="E82" s="1411"/>
      <c r="F82" s="230"/>
      <c r="G82" s="201"/>
      <c r="H82" s="1409"/>
      <c r="I82" s="1409"/>
      <c r="J82" s="1409"/>
      <c r="K82" s="1409"/>
      <c r="L82" s="1409"/>
      <c r="M82" s="1362"/>
      <c r="N82" s="1362"/>
      <c r="O82" s="1362"/>
      <c r="P82" s="1362"/>
      <c r="Q82" s="1157" t="s">
        <v>1</v>
      </c>
      <c r="R82" s="1158"/>
      <c r="S82" s="1158"/>
      <c r="T82" s="1158"/>
      <c r="U82" s="1158"/>
      <c r="V82" s="1158"/>
      <c r="W82" s="1158"/>
      <c r="X82" s="1159"/>
    </row>
    <row r="83" spans="1:24" s="227" customFormat="1" ht="12" customHeight="1">
      <c r="A83" s="268">
        <v>6</v>
      </c>
      <c r="B83" s="1411"/>
      <c r="C83" s="1411"/>
      <c r="D83" s="1411"/>
      <c r="E83" s="1411"/>
      <c r="F83" s="231"/>
      <c r="G83" s="236"/>
      <c r="H83" s="1409"/>
      <c r="I83" s="1409"/>
      <c r="J83" s="1409"/>
      <c r="K83" s="1409"/>
      <c r="L83" s="1409"/>
      <c r="M83" s="1362"/>
      <c r="N83" s="1362"/>
      <c r="O83" s="1362"/>
      <c r="P83" s="1362"/>
      <c r="Q83" s="1443"/>
      <c r="R83" s="1444"/>
      <c r="S83" s="1444"/>
      <c r="T83" s="1445"/>
      <c r="U83" s="1438"/>
      <c r="V83" s="1439"/>
      <c r="W83" s="1439"/>
      <c r="X83" s="1146"/>
    </row>
    <row r="84" spans="1:24" s="227" customFormat="1" ht="12" customHeight="1">
      <c r="A84" s="269">
        <v>7</v>
      </c>
      <c r="B84" s="1411"/>
      <c r="C84" s="1411"/>
      <c r="D84" s="1411"/>
      <c r="E84" s="1411"/>
      <c r="F84" s="230"/>
      <c r="G84" s="201"/>
      <c r="H84" s="1409"/>
      <c r="I84" s="1409"/>
      <c r="J84" s="1409"/>
      <c r="K84" s="1409"/>
      <c r="L84" s="1409"/>
      <c r="M84" s="1362"/>
      <c r="N84" s="1362"/>
      <c r="O84" s="1362"/>
      <c r="P84" s="1362"/>
      <c r="Q84" s="1446"/>
      <c r="R84" s="1447"/>
      <c r="S84" s="1447"/>
      <c r="T84" s="1448"/>
      <c r="U84" s="1440"/>
      <c r="V84" s="1441"/>
      <c r="W84" s="1441"/>
      <c r="X84" s="1442"/>
    </row>
    <row r="85" spans="1:24" s="227" customFormat="1" ht="12" customHeight="1">
      <c r="A85" s="270">
        <v>8</v>
      </c>
      <c r="B85" s="1408"/>
      <c r="C85" s="1408"/>
      <c r="D85" s="1408"/>
      <c r="E85" s="1408"/>
      <c r="F85" s="232"/>
      <c r="G85" s="237"/>
      <c r="H85" s="1410"/>
      <c r="I85" s="1410"/>
      <c r="J85" s="1410"/>
      <c r="K85" s="1410"/>
      <c r="L85" s="1410"/>
      <c r="M85" s="1422"/>
      <c r="N85" s="1422"/>
      <c r="O85" s="1422"/>
      <c r="P85" s="1422"/>
      <c r="Q85" s="1026" t="s">
        <v>43</v>
      </c>
      <c r="R85" s="1148"/>
      <c r="S85" s="1148"/>
      <c r="T85" s="1027"/>
      <c r="U85" s="1026" t="s">
        <v>42</v>
      </c>
      <c r="V85" s="1148"/>
      <c r="W85" s="1148"/>
      <c r="X85" s="1027"/>
    </row>
    <row r="86" spans="1:24">
      <c r="A86" s="1"/>
      <c r="B86" s="1"/>
      <c r="C86" s="70"/>
      <c r="D86" s="18"/>
      <c r="E86" s="18"/>
      <c r="F86" s="18"/>
      <c r="G86" s="1"/>
      <c r="H86" s="1"/>
      <c r="I86" s="1"/>
      <c r="J86" s="1"/>
      <c r="K86" s="226"/>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61" t="s">
        <v>33</v>
      </c>
      <c r="F200" s="461"/>
      <c r="G200" s="462"/>
      <c r="H200" s="461"/>
      <c r="I200" s="461"/>
    </row>
    <row r="201" spans="1:9" customFormat="1" hidden="1">
      <c r="A201" s="4" t="s">
        <v>52</v>
      </c>
      <c r="B201" s="4" t="str">
        <f>IF($G$6="ВЗРОСЛЫЕ","ЖЕНЩИНЫ",IF($G$6="ДО 19 ЛЕТ","ЮНИОРКИ","ДЕВУШКИ"))</f>
        <v>ДЕВУШКИ</v>
      </c>
      <c r="C201" s="14" t="s">
        <v>40</v>
      </c>
      <c r="D201" s="14" t="s">
        <v>34</v>
      </c>
      <c r="E201" s="461" t="s">
        <v>32</v>
      </c>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sheetData>
  <mergeCells count="505">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E21:E22"/>
    <mergeCell ref="H22:J22"/>
    <mergeCell ref="H23:J23"/>
    <mergeCell ref="G24:I25"/>
    <mergeCell ref="D25:D26"/>
    <mergeCell ref="J20:J21"/>
    <mergeCell ref="H26:J26"/>
    <mergeCell ref="F21:F22"/>
    <mergeCell ref="F23:F24"/>
    <mergeCell ref="F19:F20"/>
    <mergeCell ref="E13:E14"/>
    <mergeCell ref="E15:E16"/>
    <mergeCell ref="E19:E20"/>
    <mergeCell ref="C13:C14"/>
    <mergeCell ref="C17:C18"/>
    <mergeCell ref="D15:D16"/>
    <mergeCell ref="C15:C16"/>
    <mergeCell ref="D17:D18"/>
    <mergeCell ref="E17:E18"/>
    <mergeCell ref="C19:C20"/>
    <mergeCell ref="J16:J17"/>
    <mergeCell ref="F13:F14"/>
    <mergeCell ref="L20:N20"/>
    <mergeCell ref="L21:N21"/>
    <mergeCell ref="N22:N23"/>
    <mergeCell ref="L17:N17"/>
    <mergeCell ref="L19:N19"/>
    <mergeCell ref="L18:N18"/>
    <mergeCell ref="L16:N16"/>
    <mergeCell ref="G16:I17"/>
    <mergeCell ref="H19:J19"/>
    <mergeCell ref="F15:F16"/>
    <mergeCell ref="F17:F18"/>
    <mergeCell ref="E37:E38"/>
    <mergeCell ref="E35:E36"/>
    <mergeCell ref="F35:F36"/>
    <mergeCell ref="L37:N37"/>
    <mergeCell ref="E39:E40"/>
    <mergeCell ref="L36:N36"/>
    <mergeCell ref="J36:J37"/>
    <mergeCell ref="G36:I37"/>
    <mergeCell ref="F39:F40"/>
    <mergeCell ref="F37:F38"/>
    <mergeCell ref="L40:N4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B57:B58"/>
    <mergeCell ref="C39:C40"/>
    <mergeCell ref="A51:A52"/>
    <mergeCell ref="A49:A50"/>
    <mergeCell ref="A53:A54"/>
    <mergeCell ref="C45:C46"/>
    <mergeCell ref="C43:C44"/>
    <mergeCell ref="C55:C56"/>
    <mergeCell ref="B43:B44"/>
    <mergeCell ref="C53:C54"/>
    <mergeCell ref="A63:A64"/>
    <mergeCell ref="A67:A68"/>
    <mergeCell ref="A65:A66"/>
    <mergeCell ref="A37:A38"/>
    <mergeCell ref="A41:A42"/>
    <mergeCell ref="A39:A40"/>
    <mergeCell ref="A43:A44"/>
    <mergeCell ref="A47:A48"/>
    <mergeCell ref="A45:A46"/>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G28:I29"/>
    <mergeCell ref="L24:N24"/>
    <mergeCell ref="P22:R22"/>
    <mergeCell ref="P23:R23"/>
    <mergeCell ref="P26:R26"/>
    <mergeCell ref="L26:N26"/>
    <mergeCell ref="P24:R24"/>
    <mergeCell ref="P25:R25"/>
    <mergeCell ref="L25:N25"/>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A1:X1"/>
    <mergeCell ref="A3:X3"/>
    <mergeCell ref="A4:X4"/>
    <mergeCell ref="A5:D5"/>
    <mergeCell ref="A2:X2"/>
    <mergeCell ref="E5:F5"/>
    <mergeCell ref="W6:X6"/>
    <mergeCell ref="W5:X5"/>
    <mergeCell ref="G5:L5"/>
    <mergeCell ref="M5:Q5"/>
    <mergeCell ref="S5:U5"/>
    <mergeCell ref="S6:U6"/>
    <mergeCell ref="E6:F6"/>
    <mergeCell ref="M6:Q6"/>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T69:W69"/>
    <mergeCell ref="T57:W57"/>
    <mergeCell ref="M77:P77"/>
    <mergeCell ref="L74:N74"/>
    <mergeCell ref="L73:N73"/>
    <mergeCell ref="N70:N71"/>
    <mergeCell ref="S71:W71"/>
    <mergeCell ref="P57:R57"/>
    <mergeCell ref="P54:R54"/>
    <mergeCell ref="T54:W54"/>
    <mergeCell ref="T52:W52"/>
    <mergeCell ref="T50:W50"/>
    <mergeCell ref="T53:W53"/>
    <mergeCell ref="P53:R53"/>
    <mergeCell ref="T67:W67"/>
    <mergeCell ref="P56:R56"/>
    <mergeCell ref="P65:R65"/>
    <mergeCell ref="T55:W55"/>
    <mergeCell ref="P49:R49"/>
    <mergeCell ref="T51:W51"/>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9" priority="1" stopIfTrue="1">
      <formula>COUNTIF($O$77:$T$84,G12)&gt;0</formula>
    </cfRule>
  </conditionalFormatting>
  <conditionalFormatting sqref="C11:C74">
    <cfRule type="expression" dxfId="138" priority="2" stopIfTrue="1">
      <formula>COUNTIF($C$11:$C$74,C11)&gt;1</formula>
    </cfRule>
  </conditionalFormatting>
  <conditionalFormatting sqref="G14 G18 W45 G26 G22 G34 G30 G42 G38 G50 G46 G58 G54 G66 G62 G74 K72 K48 K56 K32 K40 G70 K24 K16 O20 O36 K64 O68 S28 S60 O52">
    <cfRule type="cellIs" dxfId="137" priority="3" stopIfTrue="1" operator="notEqual">
      <formula>0</formula>
    </cfRule>
  </conditionalFormatting>
  <conditionalFormatting sqref="D11:D74">
    <cfRule type="expression" dxfId="136" priority="4" stopIfTrue="1">
      <formula>COUNTIF($B$78:$E$85,D11)&gt;0</formula>
    </cfRule>
  </conditionalFormatting>
  <conditionalFormatting sqref="E11:E74">
    <cfRule type="expression" dxfId="135"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4" priority="6" stopIfTrue="1">
      <formula>COUNTIF($B$78:$E$85,G12)&gt;0</formula>
    </cfRule>
    <cfRule type="expression" dxfId="133" priority="7" stopIfTrue="1">
      <formula>LEFT(G12,4)="поб."</formula>
    </cfRule>
  </conditionalFormatting>
  <conditionalFormatting sqref="A11:A74">
    <cfRule type="expression" dxfId="132"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38" t="s">
        <v>77</v>
      </c>
      <c r="B1" s="1038"/>
      <c r="C1" s="1038"/>
      <c r="D1" s="1038"/>
      <c r="E1" s="1038"/>
      <c r="F1" s="1038"/>
      <c r="G1" s="1038"/>
      <c r="H1" s="1038"/>
      <c r="I1" s="1038"/>
      <c r="J1" s="1038"/>
      <c r="K1" s="1038"/>
      <c r="L1" s="1038"/>
      <c r="M1" s="1038"/>
      <c r="N1" s="1038"/>
      <c r="O1" s="1038"/>
      <c r="P1" s="1038"/>
      <c r="Q1" s="1038"/>
      <c r="R1" s="1038"/>
      <c r="S1" s="1038"/>
      <c r="T1" s="1038"/>
      <c r="U1" s="1038"/>
      <c r="V1" s="1038"/>
      <c r="W1" s="1038"/>
      <c r="X1" s="1038"/>
    </row>
    <row r="2" spans="1:24">
      <c r="A2" s="1388" t="s">
        <v>44</v>
      </c>
      <c r="B2" s="1389"/>
      <c r="C2" s="1389"/>
      <c r="D2" s="1389"/>
      <c r="E2" s="1389"/>
      <c r="F2" s="1389"/>
      <c r="G2" s="1389"/>
      <c r="H2" s="1389"/>
      <c r="I2" s="1389"/>
      <c r="J2" s="1389"/>
      <c r="K2" s="1389"/>
      <c r="L2" s="1389"/>
      <c r="M2" s="1389"/>
      <c r="N2" s="1389"/>
      <c r="O2" s="1389"/>
      <c r="P2" s="1389"/>
      <c r="Q2" s="1389"/>
      <c r="R2" s="1389"/>
      <c r="S2" s="1389"/>
      <c r="T2" s="1389"/>
      <c r="U2" s="1389"/>
      <c r="V2" s="1389"/>
      <c r="W2" s="1389"/>
      <c r="X2" s="1390"/>
    </row>
    <row r="3" spans="1:24" s="4" customFormat="1" ht="26.25">
      <c r="A3" s="1383"/>
      <c r="B3" s="1384"/>
      <c r="C3" s="1384"/>
      <c r="D3" s="1384"/>
      <c r="E3" s="1384"/>
      <c r="F3" s="1384"/>
      <c r="G3" s="1384"/>
      <c r="H3" s="1384"/>
      <c r="I3" s="1384"/>
      <c r="J3" s="1384"/>
      <c r="K3" s="1384"/>
      <c r="L3" s="1384"/>
      <c r="M3" s="1384"/>
      <c r="N3" s="1384"/>
      <c r="O3" s="1384"/>
      <c r="P3" s="1384"/>
      <c r="Q3" s="1384"/>
      <c r="R3" s="1384"/>
      <c r="S3" s="1384"/>
      <c r="T3" s="1384"/>
      <c r="U3" s="1384"/>
      <c r="V3" s="1384"/>
      <c r="W3" s="1384"/>
      <c r="X3" s="1385"/>
    </row>
    <row r="4" spans="1:24" ht="7.15" customHeight="1">
      <c r="A4" s="1386"/>
      <c r="B4" s="1386"/>
      <c r="C4" s="1386"/>
      <c r="D4" s="1386"/>
      <c r="E4" s="1386"/>
      <c r="F4" s="1386"/>
      <c r="G4" s="1386"/>
      <c r="H4" s="1386"/>
      <c r="I4" s="1386"/>
      <c r="J4" s="1386"/>
      <c r="K4" s="1386"/>
      <c r="L4" s="1386"/>
      <c r="M4" s="1386"/>
      <c r="N4" s="1386"/>
      <c r="O4" s="1386"/>
      <c r="P4" s="1386"/>
      <c r="Q4" s="1386"/>
      <c r="R4" s="1386"/>
      <c r="S4" s="1386"/>
      <c r="T4" s="1386"/>
      <c r="U4" s="1386"/>
      <c r="V4" s="1386"/>
      <c r="W4" s="1386"/>
      <c r="X4" s="1386"/>
    </row>
    <row r="5" spans="1:24" s="498" customFormat="1" ht="13.15" customHeight="1">
      <c r="A5" s="1387" t="s">
        <v>2</v>
      </c>
      <c r="B5" s="1387"/>
      <c r="C5" s="1387"/>
      <c r="D5" s="1387"/>
      <c r="E5" s="1391" t="s">
        <v>0</v>
      </c>
      <c r="F5" s="1392"/>
      <c r="G5" s="1397" t="s">
        <v>46</v>
      </c>
      <c r="H5" s="1398"/>
      <c r="I5" s="1398"/>
      <c r="J5" s="1398"/>
      <c r="K5" s="1398"/>
      <c r="L5" s="1399"/>
      <c r="M5" s="1400" t="s">
        <v>47</v>
      </c>
      <c r="N5" s="1395"/>
      <c r="O5" s="1395"/>
      <c r="P5" s="1395"/>
      <c r="Q5" s="1396"/>
      <c r="R5" s="497"/>
      <c r="S5" s="1400" t="s">
        <v>26</v>
      </c>
      <c r="T5" s="1395"/>
      <c r="U5" s="1396"/>
      <c r="V5" s="497"/>
      <c r="W5" s="1395" t="s">
        <v>27</v>
      </c>
      <c r="X5" s="1396"/>
    </row>
    <row r="6" spans="1:24" s="500" customFormat="1">
      <c r="A6" s="1363"/>
      <c r="B6" s="1363"/>
      <c r="C6" s="1363"/>
      <c r="D6" s="1363"/>
      <c r="E6" s="1402"/>
      <c r="F6" s="1403"/>
      <c r="G6" s="1369"/>
      <c r="H6" s="1370"/>
      <c r="I6" s="1370"/>
      <c r="J6" s="1370"/>
      <c r="K6" s="1370"/>
      <c r="L6" s="1371"/>
      <c r="M6" s="1401"/>
      <c r="N6" s="1393"/>
      <c r="O6" s="1393"/>
      <c r="P6" s="1393"/>
      <c r="Q6" s="1394"/>
      <c r="R6" s="499"/>
      <c r="S6" s="1401"/>
      <c r="T6" s="1393"/>
      <c r="U6" s="1394"/>
      <c r="V6" s="499"/>
      <c r="W6" s="1393"/>
      <c r="X6" s="1394"/>
    </row>
    <row r="7" spans="1:24" ht="18" customHeight="1">
      <c r="A7" s="215"/>
      <c r="B7" s="215"/>
      <c r="C7" s="216"/>
      <c r="D7" s="1365"/>
      <c r="E7" s="1365"/>
      <c r="F7" s="1365"/>
      <c r="G7" s="1365"/>
      <c r="H7" s="1365"/>
      <c r="I7" s="1365"/>
      <c r="J7" s="1365"/>
      <c r="K7" s="1365"/>
      <c r="L7" s="1365"/>
      <c r="M7" s="1365"/>
      <c r="N7" s="1365"/>
      <c r="O7" s="1365"/>
      <c r="P7" s="1365"/>
      <c r="Q7" s="1365"/>
      <c r="R7" s="1365"/>
      <c r="S7" s="1365"/>
      <c r="T7" s="1365"/>
      <c r="U7" s="217"/>
      <c r="V7" s="215"/>
      <c r="W7" s="215"/>
      <c r="X7" s="1"/>
    </row>
    <row r="8" spans="1:24" ht="6" customHeight="1">
      <c r="A8" s="1364" t="s">
        <v>4</v>
      </c>
      <c r="B8" s="1372" t="s">
        <v>5</v>
      </c>
      <c r="C8" s="1375"/>
      <c r="D8" s="1373" t="s">
        <v>3</v>
      </c>
      <c r="E8" s="1353"/>
      <c r="F8" s="1353" t="s">
        <v>19</v>
      </c>
      <c r="G8" s="218"/>
      <c r="H8" s="219"/>
      <c r="I8" s="219"/>
      <c r="J8" s="222"/>
      <c r="K8" s="222"/>
      <c r="L8" s="222"/>
      <c r="M8" s="222"/>
      <c r="N8" s="222"/>
      <c r="O8" s="222"/>
      <c r="P8" s="223"/>
      <c r="Q8" s="223"/>
      <c r="R8" s="223"/>
      <c r="S8" s="223"/>
      <c r="T8" s="224"/>
      <c r="U8" s="224"/>
      <c r="V8" s="224"/>
      <c r="W8" s="223"/>
      <c r="X8" s="225"/>
    </row>
    <row r="9" spans="1:24" ht="10.5" customHeight="1">
      <c r="A9" s="1364"/>
      <c r="B9" s="1372"/>
      <c r="C9" s="1375"/>
      <c r="D9" s="1373"/>
      <c r="E9" s="1353"/>
      <c r="F9" s="1353"/>
      <c r="G9" s="218"/>
      <c r="H9" s="220"/>
      <c r="I9" s="1346" t="s">
        <v>39</v>
      </c>
      <c r="J9" s="1346"/>
      <c r="K9" s="1346"/>
      <c r="L9" s="1346"/>
      <c r="M9" s="1346" t="s">
        <v>6</v>
      </c>
      <c r="N9" s="1346"/>
      <c r="O9" s="1346"/>
      <c r="P9" s="1346"/>
      <c r="Q9" s="1346" t="s">
        <v>7</v>
      </c>
      <c r="R9" s="1346"/>
      <c r="S9" s="1346"/>
      <c r="T9" s="1346"/>
      <c r="U9" s="1353" t="s">
        <v>8</v>
      </c>
      <c r="V9" s="1353"/>
      <c r="W9" s="1353"/>
      <c r="X9" s="1353"/>
    </row>
    <row r="10" spans="1:24" s="7" customFormat="1" ht="10.5" customHeight="1">
      <c r="A10" s="1364"/>
      <c r="B10" s="1372"/>
      <c r="C10" s="1376"/>
      <c r="D10" s="1374"/>
      <c r="E10" s="1354"/>
      <c r="F10" s="1354"/>
      <c r="G10" s="221"/>
      <c r="H10" s="221"/>
      <c r="I10" s="1352" t="s">
        <v>9</v>
      </c>
      <c r="J10" s="1352"/>
      <c r="K10" s="1352"/>
      <c r="L10" s="1352"/>
      <c r="M10" s="1352" t="s">
        <v>9</v>
      </c>
      <c r="N10" s="1352"/>
      <c r="O10" s="1352"/>
      <c r="P10" s="1352"/>
      <c r="Q10" s="1352" t="s">
        <v>9</v>
      </c>
      <c r="R10" s="1352"/>
      <c r="S10" s="1352"/>
      <c r="T10" s="1352"/>
      <c r="U10" s="1354"/>
      <c r="V10" s="1354"/>
      <c r="W10" s="1354"/>
      <c r="X10" s="1354"/>
    </row>
    <row r="11" spans="1:24" s="7" customFormat="1">
      <c r="A11" s="1366">
        <v>1</v>
      </c>
      <c r="B11" s="1381">
        <v>1</v>
      </c>
      <c r="C11" s="1377"/>
      <c r="D11" s="1379"/>
      <c r="E11" s="1368"/>
      <c r="F11" s="1368"/>
      <c r="G11" s="36"/>
      <c r="H11" s="25"/>
      <c r="I11" s="25"/>
      <c r="J11" s="6"/>
      <c r="K11" s="79"/>
      <c r="L11" s="6"/>
      <c r="M11" s="6"/>
      <c r="N11" s="6"/>
      <c r="O11" s="79"/>
      <c r="P11" s="41"/>
      <c r="Q11" s="41"/>
      <c r="R11" s="41"/>
      <c r="S11" s="41"/>
      <c r="T11" s="41"/>
      <c r="U11" s="41"/>
      <c r="V11" s="41"/>
      <c r="W11" s="41"/>
    </row>
    <row r="12" spans="1:24" s="5" customFormat="1">
      <c r="A12" s="1367"/>
      <c r="B12" s="1382"/>
      <c r="C12" s="1378"/>
      <c r="D12" s="1380"/>
      <c r="E12" s="1358"/>
      <c r="F12" s="1405"/>
      <c r="G12" s="1342"/>
      <c r="H12" s="1357"/>
      <c r="I12" s="1357"/>
      <c r="J12" s="1342"/>
      <c r="K12" s="38"/>
      <c r="L12" s="1356"/>
      <c r="M12" s="1356"/>
      <c r="N12" s="1356"/>
      <c r="O12" s="81"/>
      <c r="P12" s="1345"/>
      <c r="Q12" s="1345"/>
      <c r="R12" s="1345"/>
      <c r="S12" s="24"/>
      <c r="T12" s="1345"/>
      <c r="U12" s="1345"/>
      <c r="V12" s="1345"/>
      <c r="W12" s="1345"/>
      <c r="X12" s="8"/>
    </row>
    <row r="13" spans="1:24" s="5" customFormat="1">
      <c r="A13" s="1428"/>
      <c r="B13" s="1381">
        <v>2</v>
      </c>
      <c r="C13" s="1377"/>
      <c r="D13" s="1449"/>
      <c r="E13" s="1451"/>
      <c r="F13" s="1453"/>
      <c r="G13" s="1358"/>
      <c r="H13" s="1358"/>
      <c r="I13" s="1358"/>
      <c r="J13" s="1344"/>
      <c r="K13" s="38"/>
      <c r="L13" s="1356"/>
      <c r="M13" s="1356"/>
      <c r="N13" s="1356"/>
      <c r="O13" s="81"/>
      <c r="P13" s="1345"/>
      <c r="Q13" s="1345"/>
      <c r="R13" s="1345"/>
      <c r="S13" s="24"/>
      <c r="T13" s="1345"/>
      <c r="U13" s="1345"/>
      <c r="V13" s="1345"/>
      <c r="W13" s="1345"/>
      <c r="X13" s="8"/>
    </row>
    <row r="14" spans="1:24" s="5" customFormat="1">
      <c r="A14" s="1367"/>
      <c r="B14" s="1382"/>
      <c r="C14" s="1378"/>
      <c r="D14" s="1450"/>
      <c r="E14" s="1452"/>
      <c r="F14" s="1454"/>
      <c r="G14" s="423"/>
      <c r="H14" s="1347"/>
      <c r="I14" s="1347"/>
      <c r="J14" s="1348"/>
      <c r="K14" s="1341"/>
      <c r="L14" s="1342"/>
      <c r="M14" s="1342"/>
      <c r="N14" s="1342"/>
      <c r="O14" s="38"/>
      <c r="P14" s="1345"/>
      <c r="Q14" s="1345"/>
      <c r="R14" s="1345"/>
      <c r="S14" s="24"/>
      <c r="T14" s="1345"/>
      <c r="U14" s="1345"/>
      <c r="V14" s="1345"/>
      <c r="W14" s="1345"/>
      <c r="X14" s="8"/>
    </row>
    <row r="15" spans="1:24" s="5" customFormat="1">
      <c r="A15" s="1366"/>
      <c r="B15" s="1381">
        <v>3</v>
      </c>
      <c r="C15" s="1377"/>
      <c r="D15" s="1379"/>
      <c r="E15" s="1368"/>
      <c r="F15" s="1368"/>
      <c r="G15" s="78"/>
      <c r="H15" s="1349"/>
      <c r="I15" s="1349"/>
      <c r="J15" s="1350"/>
      <c r="K15" s="1343"/>
      <c r="L15" s="1344"/>
      <c r="M15" s="1344"/>
      <c r="N15" s="1344"/>
      <c r="O15" s="38"/>
      <c r="P15" s="1345"/>
      <c r="Q15" s="1345"/>
      <c r="R15" s="1345"/>
      <c r="S15" s="24"/>
      <c r="T15" s="1345"/>
      <c r="U15" s="1345"/>
      <c r="V15" s="1345"/>
      <c r="W15" s="1345"/>
      <c r="X15" s="8"/>
    </row>
    <row r="16" spans="1:24" s="5" customFormat="1">
      <c r="A16" s="1367"/>
      <c r="B16" s="1382"/>
      <c r="C16" s="1378"/>
      <c r="D16" s="1380"/>
      <c r="E16" s="1358"/>
      <c r="F16" s="1405"/>
      <c r="G16" s="1342"/>
      <c r="H16" s="1342"/>
      <c r="I16" s="1342"/>
      <c r="J16" s="1414"/>
      <c r="K16" s="424"/>
      <c r="L16" s="1347"/>
      <c r="M16" s="1347"/>
      <c r="N16" s="1348"/>
      <c r="O16" s="82"/>
      <c r="P16" s="1345"/>
      <c r="Q16" s="1345"/>
      <c r="R16" s="1345"/>
      <c r="S16" s="24"/>
      <c r="T16" s="1345"/>
      <c r="U16" s="1345"/>
      <c r="V16" s="1345"/>
      <c r="W16" s="1345"/>
      <c r="X16" s="8"/>
    </row>
    <row r="17" spans="1:24" s="5" customFormat="1">
      <c r="A17" s="1428"/>
      <c r="B17" s="1381">
        <v>4</v>
      </c>
      <c r="C17" s="1377"/>
      <c r="D17" s="1379"/>
      <c r="E17" s="1368"/>
      <c r="F17" s="1406"/>
      <c r="G17" s="1344"/>
      <c r="H17" s="1344"/>
      <c r="I17" s="1344"/>
      <c r="J17" s="1415"/>
      <c r="K17" s="384"/>
      <c r="L17" s="1349"/>
      <c r="M17" s="1349"/>
      <c r="N17" s="1350"/>
      <c r="O17" s="82"/>
      <c r="P17" s="1345"/>
      <c r="Q17" s="1345"/>
      <c r="R17" s="1345"/>
      <c r="S17" s="24"/>
      <c r="T17" s="1345"/>
      <c r="U17" s="1345"/>
      <c r="V17" s="1345"/>
      <c r="W17" s="1345"/>
      <c r="X17" s="8"/>
    </row>
    <row r="18" spans="1:24" s="5" customFormat="1">
      <c r="A18" s="1367"/>
      <c r="B18" s="1382"/>
      <c r="C18" s="1378"/>
      <c r="D18" s="1380"/>
      <c r="E18" s="1358"/>
      <c r="F18" s="1407"/>
      <c r="G18" s="160"/>
      <c r="H18" s="1347"/>
      <c r="I18" s="1347"/>
      <c r="J18" s="1347"/>
      <c r="K18" s="274"/>
      <c r="L18" s="1355"/>
      <c r="M18" s="1355"/>
      <c r="N18" s="1404"/>
      <c r="O18" s="1341"/>
      <c r="P18" s="1342"/>
      <c r="Q18" s="1342"/>
      <c r="R18" s="1342"/>
      <c r="S18" s="38"/>
      <c r="T18" s="1345"/>
      <c r="U18" s="1345"/>
      <c r="V18" s="1345"/>
      <c r="W18" s="1345"/>
      <c r="X18" s="8"/>
    </row>
    <row r="19" spans="1:24" s="5" customFormat="1">
      <c r="A19" s="1428"/>
      <c r="B19" s="1381">
        <v>5</v>
      </c>
      <c r="C19" s="1377"/>
      <c r="D19" s="1379"/>
      <c r="E19" s="1368"/>
      <c r="F19" s="1368"/>
      <c r="G19" s="78"/>
      <c r="H19" s="1349"/>
      <c r="I19" s="1349"/>
      <c r="J19" s="1349"/>
      <c r="K19" s="274"/>
      <c r="L19" s="1355"/>
      <c r="M19" s="1355"/>
      <c r="N19" s="1404"/>
      <c r="O19" s="1343"/>
      <c r="P19" s="1344"/>
      <c r="Q19" s="1344"/>
      <c r="R19" s="1344"/>
      <c r="S19" s="38"/>
      <c r="T19" s="1345"/>
      <c r="U19" s="1345"/>
      <c r="V19" s="1345"/>
      <c r="W19" s="1345"/>
      <c r="X19" s="8"/>
    </row>
    <row r="20" spans="1:24" s="5" customFormat="1">
      <c r="A20" s="1367"/>
      <c r="B20" s="1382"/>
      <c r="C20" s="1378"/>
      <c r="D20" s="1380"/>
      <c r="E20" s="1358"/>
      <c r="F20" s="1405"/>
      <c r="G20" s="1342"/>
      <c r="H20" s="1357"/>
      <c r="I20" s="1357"/>
      <c r="J20" s="1342"/>
      <c r="K20" s="271"/>
      <c r="L20" s="1355"/>
      <c r="M20" s="1355"/>
      <c r="N20" s="1404"/>
      <c r="O20" s="275"/>
      <c r="P20" s="1347"/>
      <c r="Q20" s="1347"/>
      <c r="R20" s="1348"/>
      <c r="S20" s="35"/>
      <c r="T20" s="1345"/>
      <c r="U20" s="1345"/>
      <c r="V20" s="1345"/>
      <c r="W20" s="1345"/>
      <c r="X20" s="8"/>
    </row>
    <row r="21" spans="1:24" s="5" customFormat="1">
      <c r="A21" s="1428"/>
      <c r="B21" s="1381">
        <v>6</v>
      </c>
      <c r="C21" s="1377"/>
      <c r="D21" s="1379"/>
      <c r="E21" s="1368"/>
      <c r="F21" s="1406"/>
      <c r="G21" s="1358"/>
      <c r="H21" s="1358"/>
      <c r="I21" s="1358"/>
      <c r="J21" s="1344"/>
      <c r="K21" s="271"/>
      <c r="L21" s="1355"/>
      <c r="M21" s="1355"/>
      <c r="N21" s="1404"/>
      <c r="O21" s="425"/>
      <c r="P21" s="1349"/>
      <c r="Q21" s="1349"/>
      <c r="R21" s="1350"/>
      <c r="S21" s="82"/>
      <c r="T21" s="1345"/>
      <c r="U21" s="1345"/>
      <c r="V21" s="1345"/>
      <c r="W21" s="1345"/>
      <c r="X21" s="8"/>
    </row>
    <row r="22" spans="1:24" s="5" customFormat="1">
      <c r="A22" s="1367"/>
      <c r="B22" s="1382"/>
      <c r="C22" s="1378"/>
      <c r="D22" s="1380"/>
      <c r="E22" s="1358"/>
      <c r="F22" s="1407"/>
      <c r="G22" s="423"/>
      <c r="H22" s="1347"/>
      <c r="I22" s="1347"/>
      <c r="J22" s="1348"/>
      <c r="K22" s="1341"/>
      <c r="L22" s="1342"/>
      <c r="M22" s="1342"/>
      <c r="N22" s="1342"/>
      <c r="O22" s="384"/>
      <c r="P22" s="1355"/>
      <c r="Q22" s="1355"/>
      <c r="R22" s="1351"/>
      <c r="S22" s="42"/>
      <c r="T22" s="1345"/>
      <c r="U22" s="1345"/>
      <c r="V22" s="1345"/>
      <c r="W22" s="1345"/>
      <c r="X22" s="8"/>
    </row>
    <row r="23" spans="1:24" s="5" customFormat="1">
      <c r="A23" s="1366"/>
      <c r="B23" s="1381">
        <v>7</v>
      </c>
      <c r="C23" s="1377"/>
      <c r="D23" s="1449"/>
      <c r="E23" s="1451"/>
      <c r="F23" s="1451"/>
      <c r="G23" s="78"/>
      <c r="H23" s="1349"/>
      <c r="I23" s="1349"/>
      <c r="J23" s="1350"/>
      <c r="K23" s="1343"/>
      <c r="L23" s="1344"/>
      <c r="M23" s="1344"/>
      <c r="N23" s="1344"/>
      <c r="O23" s="384"/>
      <c r="P23" s="1340"/>
      <c r="Q23" s="1340"/>
      <c r="R23" s="1351"/>
      <c r="S23" s="42"/>
      <c r="T23" s="1345"/>
      <c r="U23" s="1345"/>
      <c r="V23" s="1345"/>
      <c r="W23" s="1345"/>
      <c r="X23" s="8"/>
    </row>
    <row r="24" spans="1:24" s="5" customFormat="1">
      <c r="A24" s="1367"/>
      <c r="B24" s="1382"/>
      <c r="C24" s="1378"/>
      <c r="D24" s="1450"/>
      <c r="E24" s="1452"/>
      <c r="F24" s="1455"/>
      <c r="G24" s="1342"/>
      <c r="H24" s="1342"/>
      <c r="I24" s="1342"/>
      <c r="J24" s="1414"/>
      <c r="K24" s="424"/>
      <c r="L24" s="1347"/>
      <c r="M24" s="1347"/>
      <c r="N24" s="1347"/>
      <c r="O24" s="274"/>
      <c r="P24" s="1340"/>
      <c r="Q24" s="1340"/>
      <c r="R24" s="1351"/>
      <c r="S24" s="42"/>
      <c r="T24" s="1345"/>
      <c r="U24" s="1345"/>
      <c r="V24" s="1345"/>
      <c r="W24" s="1345"/>
      <c r="X24" s="8"/>
    </row>
    <row r="25" spans="1:24" s="5" customFormat="1">
      <c r="A25" s="1429" t="s">
        <v>219</v>
      </c>
      <c r="B25" s="1381">
        <v>8</v>
      </c>
      <c r="C25" s="1377"/>
      <c r="D25" s="1379"/>
      <c r="E25" s="1368"/>
      <c r="F25" s="1406"/>
      <c r="G25" s="1344"/>
      <c r="H25" s="1344"/>
      <c r="I25" s="1344"/>
      <c r="J25" s="1415"/>
      <c r="K25" s="384"/>
      <c r="L25" s="1349"/>
      <c r="M25" s="1349"/>
      <c r="N25" s="1349"/>
      <c r="O25" s="274"/>
      <c r="P25" s="1340"/>
      <c r="Q25" s="1340"/>
      <c r="R25" s="1351"/>
      <c r="S25" s="42"/>
      <c r="T25" s="1345"/>
      <c r="U25" s="1345"/>
      <c r="V25" s="1345"/>
      <c r="W25" s="1345"/>
      <c r="X25" s="8"/>
    </row>
    <row r="26" spans="1:24" s="5" customFormat="1">
      <c r="A26" s="1367"/>
      <c r="B26" s="1382"/>
      <c r="C26" s="1378"/>
      <c r="D26" s="1380"/>
      <c r="E26" s="1358"/>
      <c r="F26" s="1407"/>
      <c r="G26" s="160"/>
      <c r="H26" s="1347"/>
      <c r="I26" s="1347"/>
      <c r="J26" s="1347"/>
      <c r="K26" s="274"/>
      <c r="L26" s="1355"/>
      <c r="M26" s="1355"/>
      <c r="N26" s="1355"/>
      <c r="O26" s="422"/>
      <c r="P26" s="1340"/>
      <c r="Q26" s="1340"/>
      <c r="R26" s="1351"/>
      <c r="S26" s="1341"/>
      <c r="T26" s="1342"/>
      <c r="U26" s="1342"/>
      <c r="V26" s="1342"/>
      <c r="W26" s="1342"/>
      <c r="X26" s="8"/>
    </row>
    <row r="27" spans="1:24" s="5" customFormat="1">
      <c r="A27" s="1429" t="s">
        <v>75</v>
      </c>
      <c r="B27" s="1381">
        <v>9</v>
      </c>
      <c r="C27" s="1377"/>
      <c r="D27" s="1379"/>
      <c r="E27" s="1368"/>
      <c r="F27" s="1368"/>
      <c r="G27" s="78"/>
      <c r="H27" s="1349"/>
      <c r="I27" s="1349"/>
      <c r="J27" s="1349"/>
      <c r="K27" s="274"/>
      <c r="L27" s="1355"/>
      <c r="M27" s="1355"/>
      <c r="N27" s="1355"/>
      <c r="O27" s="422"/>
      <c r="P27" s="1340"/>
      <c r="Q27" s="1340"/>
      <c r="R27" s="1351"/>
      <c r="S27" s="1343"/>
      <c r="T27" s="1344"/>
      <c r="U27" s="1344"/>
      <c r="V27" s="1344"/>
      <c r="W27" s="1344"/>
      <c r="X27" s="8"/>
    </row>
    <row r="28" spans="1:24" s="5" customFormat="1">
      <c r="A28" s="1367"/>
      <c r="B28" s="1382"/>
      <c r="C28" s="1378"/>
      <c r="D28" s="1380"/>
      <c r="E28" s="1358"/>
      <c r="F28" s="1405"/>
      <c r="G28" s="1342"/>
      <c r="H28" s="1357"/>
      <c r="I28" s="1357"/>
      <c r="J28" s="1342"/>
      <c r="K28" s="271"/>
      <c r="L28" s="1355"/>
      <c r="M28" s="1355"/>
      <c r="N28" s="1355"/>
      <c r="O28" s="422"/>
      <c r="P28" s="1340"/>
      <c r="Q28" s="1340"/>
      <c r="R28" s="1351"/>
      <c r="S28" s="424"/>
      <c r="T28" s="1347"/>
      <c r="U28" s="1347"/>
      <c r="V28" s="1347"/>
      <c r="W28" s="1348"/>
      <c r="X28" s="8"/>
    </row>
    <row r="29" spans="1:24" s="5" customFormat="1">
      <c r="A29" s="1366"/>
      <c r="B29" s="1381">
        <v>10</v>
      </c>
      <c r="C29" s="1377"/>
      <c r="D29" s="1449"/>
      <c r="E29" s="1451"/>
      <c r="F29" s="1453"/>
      <c r="G29" s="1358"/>
      <c r="H29" s="1358"/>
      <c r="I29" s="1358"/>
      <c r="J29" s="1344"/>
      <c r="K29" s="271"/>
      <c r="L29" s="1355"/>
      <c r="M29" s="1355"/>
      <c r="N29" s="1355"/>
      <c r="O29" s="422"/>
      <c r="P29" s="1340"/>
      <c r="Q29" s="1340"/>
      <c r="R29" s="1351"/>
      <c r="S29" s="384"/>
      <c r="T29" s="1349"/>
      <c r="U29" s="1349"/>
      <c r="V29" s="1349"/>
      <c r="W29" s="1350"/>
      <c r="X29" s="8"/>
    </row>
    <row r="30" spans="1:24" s="5" customFormat="1">
      <c r="A30" s="1367"/>
      <c r="B30" s="1382"/>
      <c r="C30" s="1378"/>
      <c r="D30" s="1450"/>
      <c r="E30" s="1452"/>
      <c r="F30" s="1454"/>
      <c r="G30" s="423"/>
      <c r="H30" s="1347"/>
      <c r="I30" s="1347"/>
      <c r="J30" s="1348"/>
      <c r="K30" s="1341"/>
      <c r="L30" s="1342"/>
      <c r="M30" s="1342"/>
      <c r="N30" s="1342"/>
      <c r="O30" s="271"/>
      <c r="P30" s="1340"/>
      <c r="Q30" s="1340"/>
      <c r="R30" s="1351"/>
      <c r="S30" s="384"/>
      <c r="T30" s="1340"/>
      <c r="U30" s="1340"/>
      <c r="V30" s="1340"/>
      <c r="W30" s="1351"/>
      <c r="X30" s="8"/>
    </row>
    <row r="31" spans="1:24" s="5" customFormat="1">
      <c r="A31" s="1366"/>
      <c r="B31" s="1381">
        <v>11</v>
      </c>
      <c r="C31" s="1377"/>
      <c r="D31" s="1379"/>
      <c r="E31" s="1368"/>
      <c r="F31" s="1368"/>
      <c r="G31" s="78"/>
      <c r="H31" s="1349"/>
      <c r="I31" s="1349"/>
      <c r="J31" s="1350"/>
      <c r="K31" s="1343"/>
      <c r="L31" s="1344"/>
      <c r="M31" s="1344"/>
      <c r="N31" s="1344"/>
      <c r="O31" s="271"/>
      <c r="P31" s="1340"/>
      <c r="Q31" s="1340"/>
      <c r="R31" s="1351"/>
      <c r="S31" s="384"/>
      <c r="T31" s="1340"/>
      <c r="U31" s="1340"/>
      <c r="V31" s="1340"/>
      <c r="W31" s="1351"/>
      <c r="X31" s="8"/>
    </row>
    <row r="32" spans="1:24" s="5" customFormat="1">
      <c r="A32" s="1367"/>
      <c r="B32" s="1382"/>
      <c r="C32" s="1378"/>
      <c r="D32" s="1380"/>
      <c r="E32" s="1358"/>
      <c r="F32" s="1405"/>
      <c r="G32" s="1342"/>
      <c r="H32" s="1342"/>
      <c r="I32" s="1342"/>
      <c r="J32" s="1414"/>
      <c r="K32" s="424"/>
      <c r="L32" s="1347"/>
      <c r="M32" s="1347"/>
      <c r="N32" s="1348"/>
      <c r="O32" s="277"/>
      <c r="P32" s="1340"/>
      <c r="Q32" s="1340"/>
      <c r="R32" s="1351"/>
      <c r="S32" s="384"/>
      <c r="T32" s="1340"/>
      <c r="U32" s="1340"/>
      <c r="V32" s="1340"/>
      <c r="W32" s="1351"/>
      <c r="X32" s="8"/>
    </row>
    <row r="33" spans="1:24" s="5" customFormat="1">
      <c r="A33" s="1366"/>
      <c r="B33" s="1381">
        <v>12</v>
      </c>
      <c r="C33" s="1377"/>
      <c r="D33" s="1379"/>
      <c r="E33" s="1368"/>
      <c r="F33" s="1406"/>
      <c r="G33" s="1344"/>
      <c r="H33" s="1344"/>
      <c r="I33" s="1344"/>
      <c r="J33" s="1415"/>
      <c r="K33" s="384"/>
      <c r="L33" s="1349"/>
      <c r="M33" s="1349"/>
      <c r="N33" s="1350"/>
      <c r="O33" s="277"/>
      <c r="P33" s="1340"/>
      <c r="Q33" s="1340"/>
      <c r="R33" s="1351"/>
      <c r="S33" s="384"/>
      <c r="T33" s="1340"/>
      <c r="U33" s="1340"/>
      <c r="V33" s="1340"/>
      <c r="W33" s="1351"/>
      <c r="X33" s="8"/>
    </row>
    <row r="34" spans="1:24" s="5" customFormat="1">
      <c r="A34" s="1367"/>
      <c r="B34" s="1382"/>
      <c r="C34" s="1378"/>
      <c r="D34" s="1380"/>
      <c r="E34" s="1358"/>
      <c r="F34" s="1407"/>
      <c r="G34" s="160"/>
      <c r="H34" s="1347"/>
      <c r="I34" s="1347"/>
      <c r="J34" s="1347"/>
      <c r="K34" s="274"/>
      <c r="L34" s="1355"/>
      <c r="M34" s="1355"/>
      <c r="N34" s="1404"/>
      <c r="O34" s="1341"/>
      <c r="P34" s="1342"/>
      <c r="Q34" s="1342"/>
      <c r="R34" s="1342"/>
      <c r="S34" s="384"/>
      <c r="T34" s="1340"/>
      <c r="U34" s="1340"/>
      <c r="V34" s="1340"/>
      <c r="W34" s="1351"/>
      <c r="X34" s="8"/>
    </row>
    <row r="35" spans="1:24" s="5" customFormat="1">
      <c r="A35" s="1428"/>
      <c r="B35" s="1381">
        <v>13</v>
      </c>
      <c r="C35" s="1377"/>
      <c r="D35" s="1379"/>
      <c r="E35" s="1368"/>
      <c r="F35" s="1368"/>
      <c r="G35" s="78"/>
      <c r="H35" s="1349"/>
      <c r="I35" s="1349"/>
      <c r="J35" s="1349"/>
      <c r="K35" s="274"/>
      <c r="L35" s="1355"/>
      <c r="M35" s="1355"/>
      <c r="N35" s="1404"/>
      <c r="O35" s="1343"/>
      <c r="P35" s="1344"/>
      <c r="Q35" s="1344"/>
      <c r="R35" s="1344"/>
      <c r="S35" s="384"/>
      <c r="T35" s="1340"/>
      <c r="U35" s="1340"/>
      <c r="V35" s="1340"/>
      <c r="W35" s="1351"/>
      <c r="X35" s="8"/>
    </row>
    <row r="36" spans="1:24" s="5" customFormat="1">
      <c r="A36" s="1367"/>
      <c r="B36" s="1382"/>
      <c r="C36" s="1378"/>
      <c r="D36" s="1380"/>
      <c r="E36" s="1358"/>
      <c r="F36" s="1405"/>
      <c r="G36" s="1342"/>
      <c r="H36" s="1357"/>
      <c r="I36" s="1357"/>
      <c r="J36" s="1342"/>
      <c r="K36" s="271"/>
      <c r="L36" s="1355"/>
      <c r="M36" s="1355"/>
      <c r="N36" s="1404"/>
      <c r="O36" s="275"/>
      <c r="P36" s="1347"/>
      <c r="Q36" s="1347"/>
      <c r="R36" s="1347"/>
      <c r="S36" s="274"/>
      <c r="T36" s="1340"/>
      <c r="U36" s="1340"/>
      <c r="V36" s="1340"/>
      <c r="W36" s="1351"/>
      <c r="X36" s="8"/>
    </row>
    <row r="37" spans="1:24" s="5" customFormat="1">
      <c r="A37" s="1428"/>
      <c r="B37" s="1381">
        <v>14</v>
      </c>
      <c r="C37" s="1377"/>
      <c r="D37" s="1379"/>
      <c r="E37" s="1368"/>
      <c r="F37" s="1406"/>
      <c r="G37" s="1358"/>
      <c r="H37" s="1358"/>
      <c r="I37" s="1358"/>
      <c r="J37" s="1344"/>
      <c r="K37" s="271"/>
      <c r="L37" s="1355"/>
      <c r="M37" s="1355"/>
      <c r="N37" s="1404"/>
      <c r="O37" s="425"/>
      <c r="P37" s="1349"/>
      <c r="Q37" s="1349"/>
      <c r="R37" s="1349"/>
      <c r="S37" s="274"/>
      <c r="T37" s="1340"/>
      <c r="U37" s="1340"/>
      <c r="V37" s="1340"/>
      <c r="W37" s="1351"/>
      <c r="X37" s="8"/>
    </row>
    <row r="38" spans="1:24" s="5" customFormat="1">
      <c r="A38" s="1367"/>
      <c r="B38" s="1382"/>
      <c r="C38" s="1378"/>
      <c r="D38" s="1380"/>
      <c r="E38" s="1358"/>
      <c r="F38" s="1407"/>
      <c r="G38" s="423"/>
      <c r="H38" s="1347"/>
      <c r="I38" s="1347"/>
      <c r="J38" s="1348"/>
      <c r="K38" s="1341"/>
      <c r="L38" s="1342"/>
      <c r="M38" s="1342"/>
      <c r="N38" s="1342"/>
      <c r="O38" s="384"/>
      <c r="P38" s="1355"/>
      <c r="Q38" s="1355"/>
      <c r="R38" s="1340"/>
      <c r="S38" s="271"/>
      <c r="T38" s="1340"/>
      <c r="U38" s="1340"/>
      <c r="V38" s="1340"/>
      <c r="W38" s="1351"/>
      <c r="X38" s="8"/>
    </row>
    <row r="39" spans="1:24" s="5" customFormat="1">
      <c r="A39" s="1366"/>
      <c r="B39" s="1381">
        <v>15</v>
      </c>
      <c r="C39" s="1377"/>
      <c r="D39" s="1449"/>
      <c r="E39" s="1451"/>
      <c r="F39" s="1451"/>
      <c r="G39" s="78"/>
      <c r="H39" s="1349"/>
      <c r="I39" s="1349"/>
      <c r="J39" s="1350"/>
      <c r="K39" s="1343"/>
      <c r="L39" s="1344"/>
      <c r="M39" s="1344"/>
      <c r="N39" s="1344"/>
      <c r="O39" s="384"/>
      <c r="P39" s="1340"/>
      <c r="Q39" s="1340"/>
      <c r="R39" s="1340"/>
      <c r="S39" s="271"/>
      <c r="T39" s="1340"/>
      <c r="U39" s="1340"/>
      <c r="V39" s="1340"/>
      <c r="W39" s="1351"/>
      <c r="X39" s="8"/>
    </row>
    <row r="40" spans="1:24" s="5" customFormat="1">
      <c r="A40" s="1367"/>
      <c r="B40" s="1382"/>
      <c r="C40" s="1378"/>
      <c r="D40" s="1450"/>
      <c r="E40" s="1452"/>
      <c r="F40" s="1455"/>
      <c r="G40" s="1342"/>
      <c r="H40" s="1342"/>
      <c r="I40" s="1342"/>
      <c r="J40" s="1414"/>
      <c r="K40" s="424"/>
      <c r="L40" s="1347"/>
      <c r="M40" s="1347"/>
      <c r="N40" s="1347"/>
      <c r="O40" s="274"/>
      <c r="P40" s="1340"/>
      <c r="Q40" s="1340"/>
      <c r="R40" s="1340"/>
      <c r="S40" s="271"/>
      <c r="T40" s="1340"/>
      <c r="U40" s="1340"/>
      <c r="V40" s="1340"/>
      <c r="W40" s="1351"/>
      <c r="X40" s="8"/>
    </row>
    <row r="41" spans="1:24" s="5" customFormat="1">
      <c r="A41" s="1429" t="s">
        <v>219</v>
      </c>
      <c r="B41" s="1381">
        <v>16</v>
      </c>
      <c r="C41" s="1377"/>
      <c r="D41" s="1379"/>
      <c r="E41" s="1368"/>
      <c r="F41" s="1406"/>
      <c r="G41" s="1344"/>
      <c r="H41" s="1344"/>
      <c r="I41" s="1344"/>
      <c r="J41" s="1415"/>
      <c r="K41" s="384"/>
      <c r="L41" s="1349"/>
      <c r="M41" s="1349"/>
      <c r="N41" s="1349"/>
      <c r="O41" s="274"/>
      <c r="P41" s="1340"/>
      <c r="Q41" s="1340"/>
      <c r="R41" s="1340"/>
      <c r="S41" s="271"/>
      <c r="T41" s="1340"/>
      <c r="U41" s="1340"/>
      <c r="V41" s="1340"/>
      <c r="W41" s="1351"/>
      <c r="X41" s="8"/>
    </row>
    <row r="42" spans="1:24" s="5" customFormat="1">
      <c r="A42" s="1367"/>
      <c r="B42" s="1382"/>
      <c r="C42" s="1378"/>
      <c r="D42" s="1380"/>
      <c r="E42" s="1358"/>
      <c r="F42" s="1407"/>
      <c r="G42" s="160"/>
      <c r="H42" s="1347"/>
      <c r="I42" s="1347"/>
      <c r="J42" s="1347"/>
      <c r="K42" s="274"/>
      <c r="L42" s="1355"/>
      <c r="M42" s="1355"/>
      <c r="N42" s="1355"/>
      <c r="O42" s="422"/>
      <c r="P42" s="1340"/>
      <c r="Q42" s="1340"/>
      <c r="R42" s="1340"/>
      <c r="S42" s="271"/>
      <c r="T42" s="1340"/>
      <c r="U42" s="1340"/>
      <c r="V42" s="1340"/>
      <c r="W42" s="1351"/>
      <c r="X42" s="2"/>
    </row>
    <row r="43" spans="1:24" s="5" customFormat="1">
      <c r="A43" s="1429" t="s">
        <v>219</v>
      </c>
      <c r="B43" s="1381">
        <v>17</v>
      </c>
      <c r="C43" s="1377"/>
      <c r="D43" s="1379"/>
      <c r="E43" s="1368"/>
      <c r="F43" s="1368"/>
      <c r="G43" s="78"/>
      <c r="H43" s="1349"/>
      <c r="I43" s="1349"/>
      <c r="J43" s="1349"/>
      <c r="K43" s="274"/>
      <c r="L43" s="1355"/>
      <c r="M43" s="1355"/>
      <c r="N43" s="1355"/>
      <c r="O43" s="422"/>
      <c r="P43" s="1340"/>
      <c r="Q43" s="1340"/>
      <c r="R43" s="1340"/>
      <c r="S43" s="271"/>
      <c r="T43" s="1342"/>
      <c r="U43" s="1342"/>
      <c r="V43" s="1342"/>
      <c r="W43" s="1414"/>
      <c r="X43" s="9"/>
    </row>
    <row r="44" spans="1:24" s="5" customFormat="1">
      <c r="A44" s="1367"/>
      <c r="B44" s="1382"/>
      <c r="C44" s="1378"/>
      <c r="D44" s="1380"/>
      <c r="E44" s="1358"/>
      <c r="F44" s="1405"/>
      <c r="G44" s="1342"/>
      <c r="H44" s="1357"/>
      <c r="I44" s="1357"/>
      <c r="J44" s="1342"/>
      <c r="K44" s="271"/>
      <c r="L44" s="1355"/>
      <c r="M44" s="1355"/>
      <c r="N44" s="1355"/>
      <c r="O44" s="422"/>
      <c r="P44" s="1340"/>
      <c r="Q44" s="1340"/>
      <c r="R44" s="1340"/>
      <c r="S44" s="271"/>
      <c r="T44" s="1344"/>
      <c r="U44" s="1344"/>
      <c r="V44" s="1344"/>
      <c r="W44" s="1415"/>
      <c r="X44" s="9"/>
    </row>
    <row r="45" spans="1:24" s="5" customFormat="1">
      <c r="A45" s="1428"/>
      <c r="B45" s="1381">
        <v>18</v>
      </c>
      <c r="C45" s="1377"/>
      <c r="D45" s="1449"/>
      <c r="E45" s="1451"/>
      <c r="F45" s="1453"/>
      <c r="G45" s="1358"/>
      <c r="H45" s="1358"/>
      <c r="I45" s="1358"/>
      <c r="J45" s="1344"/>
      <c r="K45" s="271"/>
      <c r="L45" s="1355"/>
      <c r="M45" s="1355"/>
      <c r="N45" s="1355"/>
      <c r="O45" s="422"/>
      <c r="P45" s="1340"/>
      <c r="Q45" s="1340"/>
      <c r="R45" s="1340"/>
      <c r="S45" s="271"/>
      <c r="T45" s="1347"/>
      <c r="U45" s="1347"/>
      <c r="V45" s="1347"/>
      <c r="W45" s="426"/>
      <c r="X45" s="9"/>
    </row>
    <row r="46" spans="1:24" s="5" customFormat="1">
      <c r="A46" s="1367"/>
      <c r="B46" s="1382"/>
      <c r="C46" s="1378"/>
      <c r="D46" s="1450"/>
      <c r="E46" s="1452"/>
      <c r="F46" s="1454"/>
      <c r="G46" s="423"/>
      <c r="H46" s="1347"/>
      <c r="I46" s="1347"/>
      <c r="J46" s="1348"/>
      <c r="K46" s="1341"/>
      <c r="L46" s="1342"/>
      <c r="M46" s="1342"/>
      <c r="N46" s="1342"/>
      <c r="O46" s="271"/>
      <c r="P46" s="1340"/>
      <c r="Q46" s="1340"/>
      <c r="R46" s="1340"/>
      <c r="S46" s="271"/>
      <c r="T46" s="1349"/>
      <c r="U46" s="1349"/>
      <c r="V46" s="1349"/>
      <c r="W46" s="1350"/>
      <c r="X46" s="2"/>
    </row>
    <row r="47" spans="1:24" s="5" customFormat="1">
      <c r="A47" s="1366"/>
      <c r="B47" s="1381">
        <v>19</v>
      </c>
      <c r="C47" s="1377"/>
      <c r="D47" s="1379"/>
      <c r="E47" s="1368"/>
      <c r="F47" s="1368"/>
      <c r="G47" s="78"/>
      <c r="H47" s="1349"/>
      <c r="I47" s="1349"/>
      <c r="J47" s="1350"/>
      <c r="K47" s="1343"/>
      <c r="L47" s="1344"/>
      <c r="M47" s="1344"/>
      <c r="N47" s="1344"/>
      <c r="O47" s="271"/>
      <c r="P47" s="1340"/>
      <c r="Q47" s="1340"/>
      <c r="R47" s="1340"/>
      <c r="S47" s="271"/>
      <c r="T47" s="1340"/>
      <c r="U47" s="1340"/>
      <c r="V47" s="1340"/>
      <c r="W47" s="1351"/>
      <c r="X47" s="8"/>
    </row>
    <row r="48" spans="1:24" s="5" customFormat="1">
      <c r="A48" s="1367"/>
      <c r="B48" s="1382"/>
      <c r="C48" s="1378"/>
      <c r="D48" s="1380"/>
      <c r="E48" s="1358"/>
      <c r="F48" s="1405"/>
      <c r="G48" s="1342"/>
      <c r="H48" s="1342"/>
      <c r="I48" s="1342"/>
      <c r="J48" s="1414"/>
      <c r="K48" s="424"/>
      <c r="L48" s="1347"/>
      <c r="M48" s="1347"/>
      <c r="N48" s="1348"/>
      <c r="O48" s="277"/>
      <c r="P48" s="1340"/>
      <c r="Q48" s="1340"/>
      <c r="R48" s="1340"/>
      <c r="S48" s="271"/>
      <c r="T48" s="1340"/>
      <c r="U48" s="1340"/>
      <c r="V48" s="1340"/>
      <c r="W48" s="1351"/>
      <c r="X48" s="8"/>
    </row>
    <row r="49" spans="1:24" s="5" customFormat="1">
      <c r="A49" s="1366"/>
      <c r="B49" s="1381">
        <v>20</v>
      </c>
      <c r="C49" s="1377"/>
      <c r="D49" s="1379"/>
      <c r="E49" s="1368"/>
      <c r="F49" s="1406"/>
      <c r="G49" s="1344"/>
      <c r="H49" s="1344"/>
      <c r="I49" s="1344"/>
      <c r="J49" s="1415"/>
      <c r="K49" s="384"/>
      <c r="L49" s="1349"/>
      <c r="M49" s="1349"/>
      <c r="N49" s="1350"/>
      <c r="O49" s="277"/>
      <c r="P49" s="1340"/>
      <c r="Q49" s="1340"/>
      <c r="R49" s="1340"/>
      <c r="S49" s="271"/>
      <c r="T49" s="1340"/>
      <c r="U49" s="1340"/>
      <c r="V49" s="1340"/>
      <c r="W49" s="1351"/>
      <c r="X49" s="8"/>
    </row>
    <row r="50" spans="1:24" s="5" customFormat="1">
      <c r="A50" s="1367"/>
      <c r="B50" s="1382"/>
      <c r="C50" s="1378"/>
      <c r="D50" s="1380"/>
      <c r="E50" s="1358"/>
      <c r="F50" s="1407"/>
      <c r="G50" s="160"/>
      <c r="H50" s="1347"/>
      <c r="I50" s="1347"/>
      <c r="J50" s="1347"/>
      <c r="K50" s="274"/>
      <c r="L50" s="1355"/>
      <c r="M50" s="1355"/>
      <c r="N50" s="1404"/>
      <c r="O50" s="1341"/>
      <c r="P50" s="1342"/>
      <c r="Q50" s="1342"/>
      <c r="R50" s="1342"/>
      <c r="S50" s="271"/>
      <c r="T50" s="1340"/>
      <c r="U50" s="1340"/>
      <c r="V50" s="1340"/>
      <c r="W50" s="1351"/>
      <c r="X50" s="8"/>
    </row>
    <row r="51" spans="1:24" s="5" customFormat="1">
      <c r="A51" s="1366"/>
      <c r="B51" s="1381">
        <v>21</v>
      </c>
      <c r="C51" s="1377"/>
      <c r="D51" s="1379"/>
      <c r="E51" s="1368"/>
      <c r="F51" s="1368"/>
      <c r="G51" s="78"/>
      <c r="H51" s="1349"/>
      <c r="I51" s="1349"/>
      <c r="J51" s="1349"/>
      <c r="K51" s="274"/>
      <c r="L51" s="1355"/>
      <c r="M51" s="1355"/>
      <c r="N51" s="1404"/>
      <c r="O51" s="1343"/>
      <c r="P51" s="1344"/>
      <c r="Q51" s="1344"/>
      <c r="R51" s="1344"/>
      <c r="S51" s="271"/>
      <c r="T51" s="1340"/>
      <c r="U51" s="1340"/>
      <c r="V51" s="1340"/>
      <c r="W51" s="1351"/>
      <c r="X51" s="8"/>
    </row>
    <row r="52" spans="1:24" s="5" customFormat="1">
      <c r="A52" s="1367"/>
      <c r="B52" s="1382"/>
      <c r="C52" s="1378"/>
      <c r="D52" s="1380"/>
      <c r="E52" s="1358"/>
      <c r="F52" s="1405"/>
      <c r="G52" s="1342"/>
      <c r="H52" s="1357"/>
      <c r="I52" s="1357"/>
      <c r="J52" s="1342"/>
      <c r="K52" s="271"/>
      <c r="L52" s="1355"/>
      <c r="M52" s="1355"/>
      <c r="N52" s="1404"/>
      <c r="O52" s="275"/>
      <c r="P52" s="1347"/>
      <c r="Q52" s="1347"/>
      <c r="R52" s="1348"/>
      <c r="S52" s="277"/>
      <c r="T52" s="1340"/>
      <c r="U52" s="1340"/>
      <c r="V52" s="1340"/>
      <c r="W52" s="1351"/>
      <c r="X52" s="8"/>
    </row>
    <row r="53" spans="1:24" s="5" customFormat="1">
      <c r="A53" s="1366"/>
      <c r="B53" s="1381">
        <v>22</v>
      </c>
      <c r="C53" s="1377"/>
      <c r="D53" s="1379"/>
      <c r="E53" s="1368"/>
      <c r="F53" s="1406"/>
      <c r="G53" s="1358"/>
      <c r="H53" s="1358"/>
      <c r="I53" s="1358"/>
      <c r="J53" s="1344"/>
      <c r="K53" s="271"/>
      <c r="L53" s="1355"/>
      <c r="M53" s="1355"/>
      <c r="N53" s="1404"/>
      <c r="O53" s="425"/>
      <c r="P53" s="1349"/>
      <c r="Q53" s="1349"/>
      <c r="R53" s="1350"/>
      <c r="S53" s="277"/>
      <c r="T53" s="1340"/>
      <c r="U53" s="1340"/>
      <c r="V53" s="1340"/>
      <c r="W53" s="1351"/>
      <c r="X53" s="8"/>
    </row>
    <row r="54" spans="1:24" s="5" customFormat="1">
      <c r="A54" s="1367"/>
      <c r="B54" s="1382"/>
      <c r="C54" s="1378"/>
      <c r="D54" s="1380"/>
      <c r="E54" s="1358"/>
      <c r="F54" s="1407"/>
      <c r="G54" s="423"/>
      <c r="H54" s="1347"/>
      <c r="I54" s="1347"/>
      <c r="J54" s="1348"/>
      <c r="K54" s="1341"/>
      <c r="L54" s="1342"/>
      <c r="M54" s="1342"/>
      <c r="N54" s="1342"/>
      <c r="O54" s="384"/>
      <c r="P54" s="1355"/>
      <c r="Q54" s="1355"/>
      <c r="R54" s="1351"/>
      <c r="S54" s="384"/>
      <c r="T54" s="1340"/>
      <c r="U54" s="1340"/>
      <c r="V54" s="1340"/>
      <c r="W54" s="1351"/>
      <c r="X54" s="8"/>
    </row>
    <row r="55" spans="1:24" s="5" customFormat="1">
      <c r="A55" s="1428"/>
      <c r="B55" s="1381">
        <v>23</v>
      </c>
      <c r="C55" s="1377"/>
      <c r="D55" s="1449"/>
      <c r="E55" s="1451"/>
      <c r="F55" s="1451"/>
      <c r="G55" s="78"/>
      <c r="H55" s="1349"/>
      <c r="I55" s="1349"/>
      <c r="J55" s="1350"/>
      <c r="K55" s="1343"/>
      <c r="L55" s="1344"/>
      <c r="M55" s="1344"/>
      <c r="N55" s="1344"/>
      <c r="O55" s="384"/>
      <c r="P55" s="1340"/>
      <c r="Q55" s="1340"/>
      <c r="R55" s="1351"/>
      <c r="S55" s="384"/>
      <c r="T55" s="1340"/>
      <c r="U55" s="1340"/>
      <c r="V55" s="1340"/>
      <c r="W55" s="1351"/>
      <c r="X55" s="8"/>
    </row>
    <row r="56" spans="1:24" s="5" customFormat="1">
      <c r="A56" s="1367"/>
      <c r="B56" s="1382"/>
      <c r="C56" s="1378"/>
      <c r="D56" s="1450"/>
      <c r="E56" s="1452"/>
      <c r="F56" s="1455"/>
      <c r="G56" s="1342"/>
      <c r="H56" s="1342"/>
      <c r="I56" s="1342"/>
      <c r="J56" s="1414"/>
      <c r="K56" s="424"/>
      <c r="L56" s="1347"/>
      <c r="M56" s="1347"/>
      <c r="N56" s="1347"/>
      <c r="O56" s="274"/>
      <c r="P56" s="1340"/>
      <c r="Q56" s="1340"/>
      <c r="R56" s="1351"/>
      <c r="S56" s="384"/>
      <c r="T56" s="1340"/>
      <c r="U56" s="1340"/>
      <c r="V56" s="1340"/>
      <c r="W56" s="1351"/>
      <c r="X56" s="8"/>
    </row>
    <row r="57" spans="1:24" s="5" customFormat="1">
      <c r="A57" s="1429" t="s">
        <v>75</v>
      </c>
      <c r="B57" s="1381">
        <v>24</v>
      </c>
      <c r="C57" s="1377"/>
      <c r="D57" s="1379"/>
      <c r="E57" s="1368"/>
      <c r="F57" s="1406"/>
      <c r="G57" s="1344"/>
      <c r="H57" s="1344"/>
      <c r="I57" s="1344"/>
      <c r="J57" s="1415"/>
      <c r="K57" s="384"/>
      <c r="L57" s="1349"/>
      <c r="M57" s="1349"/>
      <c r="N57" s="1349"/>
      <c r="O57" s="274"/>
      <c r="P57" s="1340"/>
      <c r="Q57" s="1340"/>
      <c r="R57" s="1351"/>
      <c r="S57" s="384"/>
      <c r="T57" s="1340"/>
      <c r="U57" s="1340"/>
      <c r="V57" s="1340"/>
      <c r="W57" s="1351"/>
      <c r="X57" s="8"/>
    </row>
    <row r="58" spans="1:24" s="5" customFormat="1">
      <c r="A58" s="1367"/>
      <c r="B58" s="1382"/>
      <c r="C58" s="1378"/>
      <c r="D58" s="1380"/>
      <c r="E58" s="1358"/>
      <c r="F58" s="1407"/>
      <c r="G58" s="160"/>
      <c r="H58" s="1347"/>
      <c r="I58" s="1347"/>
      <c r="J58" s="1347"/>
      <c r="K58" s="274"/>
      <c r="L58" s="1355"/>
      <c r="M58" s="1355"/>
      <c r="N58" s="1355"/>
      <c r="O58" s="422"/>
      <c r="P58" s="1340"/>
      <c r="Q58" s="1340"/>
      <c r="R58" s="1351"/>
      <c r="S58" s="1341"/>
      <c r="T58" s="1342"/>
      <c r="U58" s="1342"/>
      <c r="V58" s="1342"/>
      <c r="W58" s="1414"/>
      <c r="X58" s="8"/>
    </row>
    <row r="59" spans="1:24" s="5" customFormat="1">
      <c r="A59" s="1430" t="s">
        <v>219</v>
      </c>
      <c r="B59" s="1381">
        <v>25</v>
      </c>
      <c r="C59" s="1377"/>
      <c r="D59" s="1379"/>
      <c r="E59" s="1368"/>
      <c r="F59" s="1368"/>
      <c r="G59" s="78"/>
      <c r="H59" s="1349"/>
      <c r="I59" s="1349"/>
      <c r="J59" s="1349"/>
      <c r="K59" s="274"/>
      <c r="L59" s="1355"/>
      <c r="M59" s="1355"/>
      <c r="N59" s="1355"/>
      <c r="O59" s="422"/>
      <c r="P59" s="1340"/>
      <c r="Q59" s="1340"/>
      <c r="R59" s="1351"/>
      <c r="S59" s="1343"/>
      <c r="T59" s="1344"/>
      <c r="U59" s="1344"/>
      <c r="V59" s="1344"/>
      <c r="W59" s="1415"/>
      <c r="X59" s="8"/>
    </row>
    <row r="60" spans="1:24" s="5" customFormat="1">
      <c r="A60" s="1367"/>
      <c r="B60" s="1382"/>
      <c r="C60" s="1378"/>
      <c r="D60" s="1380"/>
      <c r="E60" s="1358"/>
      <c r="F60" s="1405"/>
      <c r="G60" s="1342"/>
      <c r="H60" s="1357"/>
      <c r="I60" s="1357"/>
      <c r="J60" s="1342"/>
      <c r="K60" s="271"/>
      <c r="L60" s="1355"/>
      <c r="M60" s="1355"/>
      <c r="N60" s="1355"/>
      <c r="O60" s="422"/>
      <c r="P60" s="1340"/>
      <c r="Q60" s="1340"/>
      <c r="R60" s="1351"/>
      <c r="S60" s="424"/>
      <c r="T60" s="1347"/>
      <c r="U60" s="1347"/>
      <c r="V60" s="1347"/>
      <c r="W60" s="1347"/>
      <c r="X60" s="2"/>
    </row>
    <row r="61" spans="1:24" s="5" customFormat="1">
      <c r="A61" s="1366"/>
      <c r="B61" s="1381">
        <v>26</v>
      </c>
      <c r="C61" s="1377"/>
      <c r="D61" s="1449"/>
      <c r="E61" s="1451"/>
      <c r="F61" s="1453"/>
      <c r="G61" s="1358"/>
      <c r="H61" s="1358"/>
      <c r="I61" s="1358"/>
      <c r="J61" s="1344"/>
      <c r="K61" s="271"/>
      <c r="L61" s="1355"/>
      <c r="M61" s="1355"/>
      <c r="N61" s="1355"/>
      <c r="O61" s="422"/>
      <c r="P61" s="1340"/>
      <c r="Q61" s="1340"/>
      <c r="R61" s="1351"/>
      <c r="S61" s="39"/>
      <c r="T61" s="1360"/>
      <c r="U61" s="1360"/>
      <c r="V61" s="1360"/>
      <c r="W61" s="1360"/>
      <c r="X61" s="2"/>
    </row>
    <row r="62" spans="1:24" s="5" customFormat="1">
      <c r="A62" s="1367"/>
      <c r="B62" s="1382"/>
      <c r="C62" s="1378"/>
      <c r="D62" s="1450"/>
      <c r="E62" s="1452"/>
      <c r="F62" s="1454"/>
      <c r="G62" s="423"/>
      <c r="H62" s="1347"/>
      <c r="I62" s="1347"/>
      <c r="J62" s="1348"/>
      <c r="K62" s="1341"/>
      <c r="L62" s="1342"/>
      <c r="M62" s="1342"/>
      <c r="N62" s="1342"/>
      <c r="O62" s="271"/>
      <c r="P62" s="1340"/>
      <c r="Q62" s="1340"/>
      <c r="R62" s="1351"/>
      <c r="S62" s="39"/>
      <c r="T62" s="1345"/>
      <c r="U62" s="1345"/>
      <c r="V62" s="1345"/>
      <c r="W62" s="1345"/>
      <c r="X62" s="2"/>
    </row>
    <row r="63" spans="1:24" s="5" customFormat="1">
      <c r="A63" s="1428"/>
      <c r="B63" s="1381">
        <v>27</v>
      </c>
      <c r="C63" s="1377"/>
      <c r="D63" s="1379"/>
      <c r="E63" s="1368"/>
      <c r="F63" s="1368"/>
      <c r="G63" s="78"/>
      <c r="H63" s="1349"/>
      <c r="I63" s="1349"/>
      <c r="J63" s="1350"/>
      <c r="K63" s="1343"/>
      <c r="L63" s="1344"/>
      <c r="M63" s="1344"/>
      <c r="N63" s="1344"/>
      <c r="O63" s="271"/>
      <c r="P63" s="1340"/>
      <c r="Q63" s="1340"/>
      <c r="R63" s="1351"/>
      <c r="S63" s="39"/>
      <c r="T63" s="1345"/>
      <c r="U63" s="1345"/>
      <c r="V63" s="1345"/>
      <c r="W63" s="1345"/>
      <c r="X63" s="2"/>
    </row>
    <row r="64" spans="1:24" s="5" customFormat="1">
      <c r="A64" s="1367"/>
      <c r="B64" s="1382"/>
      <c r="C64" s="1378"/>
      <c r="D64" s="1380"/>
      <c r="E64" s="1358"/>
      <c r="F64" s="1405"/>
      <c r="G64" s="1342"/>
      <c r="H64" s="1342"/>
      <c r="I64" s="1342"/>
      <c r="J64" s="1414"/>
      <c r="K64" s="424"/>
      <c r="L64" s="1347"/>
      <c r="M64" s="1347"/>
      <c r="N64" s="1348"/>
      <c r="O64" s="277"/>
      <c r="P64" s="1340"/>
      <c r="Q64" s="1340"/>
      <c r="R64" s="1351"/>
      <c r="S64" s="39"/>
      <c r="T64" s="1345"/>
      <c r="U64" s="1345"/>
      <c r="V64" s="1345"/>
      <c r="W64" s="1345"/>
      <c r="X64" s="2"/>
    </row>
    <row r="65" spans="1:24" s="5" customFormat="1">
      <c r="A65" s="1366"/>
      <c r="B65" s="1381">
        <v>28</v>
      </c>
      <c r="C65" s="1377"/>
      <c r="D65" s="1379"/>
      <c r="E65" s="1368"/>
      <c r="F65" s="1406"/>
      <c r="G65" s="1344"/>
      <c r="H65" s="1344"/>
      <c r="I65" s="1344"/>
      <c r="J65" s="1415"/>
      <c r="K65" s="384"/>
      <c r="L65" s="1349"/>
      <c r="M65" s="1349"/>
      <c r="N65" s="1350"/>
      <c r="O65" s="277"/>
      <c r="P65" s="1340"/>
      <c r="Q65" s="1340"/>
      <c r="R65" s="1351"/>
      <c r="S65" s="39"/>
      <c r="T65" s="1345"/>
      <c r="U65" s="1345"/>
      <c r="V65" s="1345"/>
      <c r="W65" s="1345"/>
      <c r="X65" s="2"/>
    </row>
    <row r="66" spans="1:24" s="5" customFormat="1">
      <c r="A66" s="1367"/>
      <c r="B66" s="1382"/>
      <c r="C66" s="1378"/>
      <c r="D66" s="1380"/>
      <c r="E66" s="1358"/>
      <c r="F66" s="1407"/>
      <c r="G66" s="160"/>
      <c r="H66" s="1347"/>
      <c r="I66" s="1347"/>
      <c r="J66" s="1347"/>
      <c r="K66" s="274"/>
      <c r="L66" s="1355"/>
      <c r="M66" s="1355"/>
      <c r="N66" s="1404"/>
      <c r="O66" s="1341"/>
      <c r="P66" s="1342"/>
      <c r="Q66" s="1342"/>
      <c r="R66" s="1342"/>
      <c r="S66" s="39"/>
      <c r="T66" s="1345"/>
      <c r="U66" s="1345"/>
      <c r="V66" s="1345"/>
      <c r="W66" s="1345"/>
      <c r="X66" s="2"/>
    </row>
    <row r="67" spans="1:24" s="5" customFormat="1">
      <c r="A67" s="1428"/>
      <c r="B67" s="1381">
        <v>29</v>
      </c>
      <c r="C67" s="1377"/>
      <c r="D67" s="1379"/>
      <c r="E67" s="1368"/>
      <c r="F67" s="1368"/>
      <c r="G67" s="78"/>
      <c r="H67" s="1349"/>
      <c r="I67" s="1349"/>
      <c r="J67" s="1349"/>
      <c r="K67" s="274"/>
      <c r="L67" s="1355"/>
      <c r="M67" s="1355"/>
      <c r="N67" s="1404"/>
      <c r="O67" s="1343"/>
      <c r="P67" s="1344"/>
      <c r="Q67" s="1344"/>
      <c r="R67" s="1344"/>
      <c r="S67" s="39"/>
      <c r="T67" s="1345"/>
      <c r="U67" s="1345"/>
      <c r="V67" s="1345"/>
      <c r="W67" s="1345"/>
      <c r="X67" s="2"/>
    </row>
    <row r="68" spans="1:24" s="5" customFormat="1">
      <c r="A68" s="1367"/>
      <c r="B68" s="1382"/>
      <c r="C68" s="1378"/>
      <c r="D68" s="1380"/>
      <c r="E68" s="1358"/>
      <c r="F68" s="1405"/>
      <c r="G68" s="1342"/>
      <c r="H68" s="1357"/>
      <c r="I68" s="1357"/>
      <c r="J68" s="1342"/>
      <c r="K68" s="271"/>
      <c r="L68" s="1355"/>
      <c r="M68" s="1355"/>
      <c r="N68" s="1404"/>
      <c r="O68" s="275"/>
      <c r="P68" s="1347"/>
      <c r="Q68" s="1347"/>
      <c r="R68" s="1347"/>
      <c r="S68" s="77"/>
      <c r="T68" s="1345"/>
      <c r="U68" s="1345"/>
      <c r="V68" s="1345"/>
      <c r="W68" s="1345"/>
      <c r="X68" s="8"/>
    </row>
    <row r="69" spans="1:24" s="5" customFormat="1">
      <c r="A69" s="1366"/>
      <c r="B69" s="1381">
        <v>30</v>
      </c>
      <c r="C69" s="1377"/>
      <c r="D69" s="1379"/>
      <c r="E69" s="1368"/>
      <c r="F69" s="1406"/>
      <c r="G69" s="1358"/>
      <c r="H69" s="1358"/>
      <c r="I69" s="1358"/>
      <c r="J69" s="1344"/>
      <c r="K69" s="271"/>
      <c r="L69" s="1355"/>
      <c r="M69" s="1355"/>
      <c r="N69" s="1404"/>
      <c r="O69" s="83"/>
      <c r="P69" s="1360"/>
      <c r="Q69" s="1360"/>
      <c r="R69" s="1360"/>
      <c r="S69" s="77"/>
      <c r="T69" s="1345"/>
      <c r="U69" s="1345"/>
      <c r="V69" s="1345"/>
      <c r="W69" s="1345"/>
      <c r="X69" s="8"/>
    </row>
    <row r="70" spans="1:24" s="5" customFormat="1">
      <c r="A70" s="1367"/>
      <c r="B70" s="1382"/>
      <c r="C70" s="1378"/>
      <c r="D70" s="1380"/>
      <c r="E70" s="1358"/>
      <c r="F70" s="1407"/>
      <c r="G70" s="423"/>
      <c r="H70" s="1347"/>
      <c r="I70" s="1347"/>
      <c r="J70" s="1348"/>
      <c r="K70" s="1341"/>
      <c r="L70" s="1342"/>
      <c r="M70" s="1414"/>
      <c r="N70" s="1342"/>
      <c r="O70" s="39"/>
      <c r="P70" s="1356"/>
      <c r="Q70" s="1356"/>
      <c r="R70" s="1356"/>
      <c r="X70" s="8"/>
    </row>
    <row r="71" spans="1:24" s="5" customFormat="1">
      <c r="A71" s="1366"/>
      <c r="B71" s="1381">
        <v>31</v>
      </c>
      <c r="C71" s="1377"/>
      <c r="D71" s="1449"/>
      <c r="E71" s="1451"/>
      <c r="F71" s="1451"/>
      <c r="G71" s="78"/>
      <c r="H71" s="1349"/>
      <c r="I71" s="1349"/>
      <c r="J71" s="1350"/>
      <c r="K71" s="1343"/>
      <c r="L71" s="1344"/>
      <c r="M71" s="1415"/>
      <c r="N71" s="1344"/>
      <c r="O71" s="1427"/>
      <c r="P71" s="1427"/>
      <c r="Q71" s="1427"/>
      <c r="R71" s="1427"/>
      <c r="S71" s="1361" t="s">
        <v>20</v>
      </c>
      <c r="T71" s="1361"/>
      <c r="U71" s="1361"/>
      <c r="V71" s="1361"/>
      <c r="W71" s="1361"/>
      <c r="X71" s="8"/>
    </row>
    <row r="72" spans="1:24" s="5" customFormat="1">
      <c r="A72" s="1367"/>
      <c r="B72" s="1382"/>
      <c r="C72" s="1378"/>
      <c r="D72" s="1450"/>
      <c r="E72" s="1452"/>
      <c r="F72" s="1455"/>
      <c r="G72" s="1342"/>
      <c r="H72" s="1342"/>
      <c r="I72" s="1342"/>
      <c r="J72" s="1414"/>
      <c r="K72" s="424"/>
      <c r="L72" s="1347"/>
      <c r="M72" s="1347"/>
      <c r="N72" s="1347"/>
      <c r="O72" s="1419"/>
      <c r="P72" s="1419"/>
      <c r="Q72" s="1419"/>
      <c r="R72" s="1419"/>
      <c r="S72" s="1427"/>
      <c r="T72" s="1427"/>
      <c r="U72" s="1427"/>
      <c r="V72" s="1427"/>
      <c r="W72" s="1427"/>
      <c r="X72" s="8"/>
    </row>
    <row r="73" spans="1:24" s="5" customFormat="1">
      <c r="A73" s="1366">
        <v>2</v>
      </c>
      <c r="B73" s="1381">
        <v>32</v>
      </c>
      <c r="C73" s="1377"/>
      <c r="D73" s="1379"/>
      <c r="E73" s="1368"/>
      <c r="F73" s="1406"/>
      <c r="G73" s="1344"/>
      <c r="H73" s="1344"/>
      <c r="I73" s="1344"/>
      <c r="J73" s="1415"/>
      <c r="K73" s="39"/>
      <c r="L73" s="1360"/>
      <c r="M73" s="1360"/>
      <c r="N73" s="1360"/>
      <c r="O73" s="1417"/>
      <c r="P73" s="1417"/>
      <c r="Q73" s="1418"/>
      <c r="R73" s="239"/>
      <c r="S73" s="1419"/>
      <c r="T73" s="1419"/>
      <c r="U73" s="1419"/>
      <c r="V73" s="1419"/>
      <c r="W73" s="1419"/>
      <c r="X73" s="8"/>
    </row>
    <row r="74" spans="1:24" s="5" customFormat="1">
      <c r="A74" s="1367"/>
      <c r="B74" s="1382"/>
      <c r="C74" s="1378"/>
      <c r="D74" s="1380"/>
      <c r="E74" s="1358"/>
      <c r="F74" s="1407"/>
      <c r="G74" s="160"/>
      <c r="H74" s="1347"/>
      <c r="I74" s="1347"/>
      <c r="J74" s="1347"/>
      <c r="K74" s="77"/>
      <c r="L74" s="1356"/>
      <c r="M74" s="1356"/>
      <c r="N74" s="1356"/>
      <c r="O74" s="1419"/>
      <c r="P74" s="1419"/>
      <c r="Q74" s="1420"/>
      <c r="R74" s="213"/>
      <c r="S74" s="214"/>
      <c r="T74" s="1437"/>
      <c r="U74" s="1437"/>
      <c r="V74" s="1437"/>
      <c r="W74" s="1437"/>
      <c r="X74" s="8"/>
    </row>
    <row r="75" spans="1:24" s="5" customFormat="1" ht="12" customHeight="1">
      <c r="A75" s="44"/>
      <c r="B75" s="2"/>
      <c r="C75" s="69"/>
      <c r="D75" s="45"/>
      <c r="E75" s="46"/>
      <c r="F75" s="37"/>
      <c r="G75" s="78"/>
      <c r="H75" s="77"/>
      <c r="I75" s="77"/>
      <c r="J75" s="33"/>
      <c r="K75" s="77"/>
      <c r="L75" s="34"/>
      <c r="M75" s="34"/>
      <c r="N75" s="240"/>
      <c r="O75" s="210"/>
      <c r="P75" s="211"/>
      <c r="Q75" s="211"/>
      <c r="R75" s="211"/>
      <c r="S75" s="211"/>
      <c r="T75" s="211"/>
      <c r="U75" s="212"/>
      <c r="V75" s="212"/>
      <c r="W75" s="212"/>
      <c r="X75" s="8"/>
    </row>
    <row r="76" spans="1:24" ht="12" customHeight="1">
      <c r="D76" s="12"/>
      <c r="E76" s="12"/>
      <c r="F76" s="12"/>
      <c r="G76" s="37"/>
      <c r="H76" s="624"/>
      <c r="I76" s="625"/>
      <c r="J76" s="625"/>
      <c r="K76" s="626"/>
      <c r="L76" s="627"/>
      <c r="M76" s="627"/>
      <c r="N76" s="240"/>
      <c r="O76" s="210"/>
      <c r="P76" s="211"/>
      <c r="Q76" s="211"/>
      <c r="R76" s="211"/>
      <c r="S76" s="211"/>
      <c r="T76" s="211"/>
      <c r="U76" s="212"/>
      <c r="V76" s="212"/>
      <c r="W76" s="212"/>
    </row>
    <row r="77" spans="1:24" s="225" customFormat="1" ht="12" customHeight="1">
      <c r="A77" s="297" t="s">
        <v>10</v>
      </c>
      <c r="B77" s="1412" t="s">
        <v>30</v>
      </c>
      <c r="C77" s="1412"/>
      <c r="D77" s="1412"/>
      <c r="E77" s="1412"/>
      <c r="F77" s="298" t="s">
        <v>31</v>
      </c>
      <c r="G77" s="299" t="s">
        <v>10</v>
      </c>
      <c r="H77" s="1416" t="s">
        <v>33</v>
      </c>
      <c r="I77" s="1416"/>
      <c r="J77" s="1416"/>
      <c r="K77" s="1416"/>
      <c r="L77" s="1416"/>
      <c r="M77" s="1359" t="s">
        <v>234</v>
      </c>
      <c r="N77" s="1359"/>
      <c r="O77" s="1359"/>
      <c r="P77" s="1359"/>
      <c r="Q77" s="1157" t="s">
        <v>41</v>
      </c>
      <c r="R77" s="1158"/>
      <c r="S77" s="1158"/>
      <c r="T77" s="1158"/>
      <c r="U77" s="1158"/>
      <c r="V77" s="1158"/>
      <c r="W77" s="1158"/>
      <c r="X77" s="1159"/>
    </row>
    <row r="78" spans="1:24" s="227" customFormat="1" ht="12" customHeight="1">
      <c r="A78" s="268">
        <v>1</v>
      </c>
      <c r="B78" s="1413"/>
      <c r="C78" s="1413"/>
      <c r="D78" s="1413"/>
      <c r="E78" s="1413"/>
      <c r="F78" s="228"/>
      <c r="G78" s="233"/>
      <c r="H78" s="1409"/>
      <c r="I78" s="1409"/>
      <c r="J78" s="1409"/>
      <c r="K78" s="1409"/>
      <c r="L78" s="1409"/>
      <c r="M78" s="1425"/>
      <c r="N78" s="1425"/>
      <c r="O78" s="1425"/>
      <c r="P78" s="1425"/>
      <c r="Q78" s="1424"/>
      <c r="R78" s="1425"/>
      <c r="S78" s="1425"/>
      <c r="T78" s="1425"/>
      <c r="U78" s="1425"/>
      <c r="V78" s="1425"/>
      <c r="W78" s="1425"/>
      <c r="X78" s="1426"/>
    </row>
    <row r="79" spans="1:24" s="227" customFormat="1" ht="12" customHeight="1">
      <c r="A79" s="268">
        <v>2</v>
      </c>
      <c r="B79" s="1411"/>
      <c r="C79" s="1411"/>
      <c r="D79" s="1411"/>
      <c r="E79" s="1411"/>
      <c r="F79" s="228"/>
      <c r="G79" s="234"/>
      <c r="H79" s="1409"/>
      <c r="I79" s="1409"/>
      <c r="J79" s="1409"/>
      <c r="K79" s="1409"/>
      <c r="L79" s="1409"/>
      <c r="M79" s="1362"/>
      <c r="N79" s="1362"/>
      <c r="O79" s="1362"/>
      <c r="P79" s="1362"/>
      <c r="Q79" s="1421"/>
      <c r="R79" s="1422"/>
      <c r="S79" s="1422"/>
      <c r="T79" s="1422"/>
      <c r="U79" s="1422"/>
      <c r="V79" s="1422"/>
      <c r="W79" s="1422"/>
      <c r="X79" s="1423"/>
    </row>
    <row r="80" spans="1:24" s="227" customFormat="1" ht="12" customHeight="1">
      <c r="A80" s="268">
        <v>3</v>
      </c>
      <c r="B80" s="1411"/>
      <c r="C80" s="1411"/>
      <c r="D80" s="1411"/>
      <c r="E80" s="1411"/>
      <c r="F80" s="205"/>
      <c r="G80" s="235"/>
      <c r="H80" s="1409"/>
      <c r="I80" s="1409"/>
      <c r="J80" s="1409"/>
      <c r="K80" s="1409"/>
      <c r="L80" s="1409"/>
      <c r="M80" s="1362"/>
      <c r="N80" s="1362"/>
      <c r="O80" s="1362"/>
      <c r="P80" s="1362"/>
      <c r="Q80" s="1157" t="s">
        <v>48</v>
      </c>
      <c r="R80" s="1158"/>
      <c r="S80" s="1158"/>
      <c r="T80" s="1159"/>
      <c r="U80" s="1157" t="s">
        <v>49</v>
      </c>
      <c r="V80" s="1158"/>
      <c r="W80" s="1158"/>
      <c r="X80" s="1159"/>
    </row>
    <row r="81" spans="1:24" s="227" customFormat="1" ht="12" customHeight="1">
      <c r="A81" s="268">
        <v>4</v>
      </c>
      <c r="B81" s="1411"/>
      <c r="C81" s="1411"/>
      <c r="D81" s="1411"/>
      <c r="E81" s="1411"/>
      <c r="F81" s="229"/>
      <c r="G81" s="201"/>
      <c r="H81" s="1409"/>
      <c r="I81" s="1409"/>
      <c r="J81" s="1409"/>
      <c r="K81" s="1409"/>
      <c r="L81" s="1409"/>
      <c r="M81" s="1362"/>
      <c r="N81" s="1362"/>
      <c r="O81" s="1362"/>
      <c r="P81" s="1362"/>
      <c r="Q81" s="1431"/>
      <c r="R81" s="1432"/>
      <c r="S81" s="1432"/>
      <c r="T81" s="1433"/>
      <c r="U81" s="1434"/>
      <c r="V81" s="1435"/>
      <c r="W81" s="1435"/>
      <c r="X81" s="1436"/>
    </row>
    <row r="82" spans="1:24" s="227" customFormat="1" ht="12" customHeight="1">
      <c r="A82" s="269">
        <v>5</v>
      </c>
      <c r="B82" s="1411"/>
      <c r="C82" s="1411"/>
      <c r="D82" s="1411"/>
      <c r="E82" s="1411"/>
      <c r="F82" s="230"/>
      <c r="G82" s="201"/>
      <c r="H82" s="1409"/>
      <c r="I82" s="1409"/>
      <c r="J82" s="1409"/>
      <c r="K82" s="1409"/>
      <c r="L82" s="1409"/>
      <c r="M82" s="1362"/>
      <c r="N82" s="1362"/>
      <c r="O82" s="1362"/>
      <c r="P82" s="1362"/>
      <c r="Q82" s="1157" t="s">
        <v>1</v>
      </c>
      <c r="R82" s="1158"/>
      <c r="S82" s="1158"/>
      <c r="T82" s="1158"/>
      <c r="U82" s="1158"/>
      <c r="V82" s="1158"/>
      <c r="W82" s="1158"/>
      <c r="X82" s="1159"/>
    </row>
    <row r="83" spans="1:24" s="227" customFormat="1" ht="12" customHeight="1">
      <c r="A83" s="268">
        <v>6</v>
      </c>
      <c r="B83" s="1411"/>
      <c r="C83" s="1411"/>
      <c r="D83" s="1411"/>
      <c r="E83" s="1411"/>
      <c r="F83" s="231"/>
      <c r="G83" s="236"/>
      <c r="H83" s="1409"/>
      <c r="I83" s="1409"/>
      <c r="J83" s="1409"/>
      <c r="K83" s="1409"/>
      <c r="L83" s="1409"/>
      <c r="M83" s="1362"/>
      <c r="N83" s="1362"/>
      <c r="O83" s="1362"/>
      <c r="P83" s="1362"/>
      <c r="Q83" s="1443"/>
      <c r="R83" s="1444"/>
      <c r="S83" s="1444"/>
      <c r="T83" s="1445"/>
      <c r="U83" s="1438"/>
      <c r="V83" s="1439"/>
      <c r="W83" s="1439"/>
      <c r="X83" s="1146"/>
    </row>
    <row r="84" spans="1:24" s="227" customFormat="1" ht="12" customHeight="1">
      <c r="A84" s="269">
        <v>7</v>
      </c>
      <c r="B84" s="1411"/>
      <c r="C84" s="1411"/>
      <c r="D84" s="1411"/>
      <c r="E84" s="1411"/>
      <c r="F84" s="230"/>
      <c r="G84" s="201"/>
      <c r="H84" s="1409"/>
      <c r="I84" s="1409"/>
      <c r="J84" s="1409"/>
      <c r="K84" s="1409"/>
      <c r="L84" s="1409"/>
      <c r="M84" s="1362"/>
      <c r="N84" s="1362"/>
      <c r="O84" s="1362"/>
      <c r="P84" s="1362"/>
      <c r="Q84" s="1446"/>
      <c r="R84" s="1447"/>
      <c r="S84" s="1447"/>
      <c r="T84" s="1448"/>
      <c r="U84" s="1440"/>
      <c r="V84" s="1441"/>
      <c r="W84" s="1441"/>
      <c r="X84" s="1442"/>
    </row>
    <row r="85" spans="1:24" s="227" customFormat="1" ht="12" customHeight="1">
      <c r="A85" s="270">
        <v>8</v>
      </c>
      <c r="B85" s="1408"/>
      <c r="C85" s="1408"/>
      <c r="D85" s="1408"/>
      <c r="E85" s="1408"/>
      <c r="F85" s="232"/>
      <c r="G85" s="237"/>
      <c r="H85" s="1410"/>
      <c r="I85" s="1410"/>
      <c r="J85" s="1410"/>
      <c r="K85" s="1410"/>
      <c r="L85" s="1410"/>
      <c r="M85" s="1422"/>
      <c r="N85" s="1422"/>
      <c r="O85" s="1422"/>
      <c r="P85" s="1422"/>
      <c r="Q85" s="1026" t="s">
        <v>43</v>
      </c>
      <c r="R85" s="1148"/>
      <c r="S85" s="1148"/>
      <c r="T85" s="1027"/>
      <c r="U85" s="1026" t="s">
        <v>42</v>
      </c>
      <c r="V85" s="1148"/>
      <c r="W85" s="1148"/>
      <c r="X85" s="1027"/>
    </row>
    <row r="86" spans="1:24">
      <c r="A86" s="1"/>
      <c r="B86" s="1"/>
      <c r="C86" s="70"/>
      <c r="D86" s="18"/>
      <c r="E86" s="18"/>
      <c r="F86" s="18"/>
      <c r="G86" s="1"/>
      <c r="H86" s="1"/>
      <c r="I86" s="1"/>
      <c r="J86" s="1"/>
      <c r="K86" s="226"/>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61" t="s">
        <v>33</v>
      </c>
      <c r="F200" s="461"/>
      <c r="G200" s="462"/>
      <c r="H200" s="461"/>
      <c r="I200" s="461"/>
    </row>
    <row r="201" spans="1:9" customFormat="1" hidden="1">
      <c r="A201" s="4" t="s">
        <v>52</v>
      </c>
      <c r="B201" s="4" t="str">
        <f>IF($G$6="ВЗРОСЛЫЕ","ЖЕНЩИНЫ",IF($G$6="ДО 19 ЛЕТ","ЮНИОРКИ","ДЕВУШКИ"))</f>
        <v>ДЕВУШКИ</v>
      </c>
      <c r="C201" s="14" t="s">
        <v>40</v>
      </c>
      <c r="D201" s="14" t="s">
        <v>34</v>
      </c>
      <c r="E201" s="461" t="s">
        <v>32</v>
      </c>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sheetData>
  <mergeCells count="505">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A1:X1"/>
    <mergeCell ref="A3:X3"/>
    <mergeCell ref="A4:X4"/>
    <mergeCell ref="A5:D5"/>
    <mergeCell ref="A2:X2"/>
    <mergeCell ref="S5:U5"/>
    <mergeCell ref="W5:X5"/>
    <mergeCell ref="E5:F5"/>
    <mergeCell ref="G5:L5"/>
    <mergeCell ref="M5:Q5"/>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P25:R25"/>
    <mergeCell ref="P26:R26"/>
    <mergeCell ref="P24:R24"/>
    <mergeCell ref="T30:W30"/>
    <mergeCell ref="P27:R27"/>
    <mergeCell ref="P28:R28"/>
    <mergeCell ref="T24:W24"/>
    <mergeCell ref="T25:W25"/>
    <mergeCell ref="S26:W27"/>
    <mergeCell ref="P30:R30"/>
    <mergeCell ref="T29:W29"/>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A73:A74"/>
    <mergeCell ref="A69:A70"/>
    <mergeCell ref="A71:A72"/>
    <mergeCell ref="A57:A58"/>
    <mergeCell ref="A59:A60"/>
    <mergeCell ref="A61:A62"/>
    <mergeCell ref="A63:A64"/>
    <mergeCell ref="A67:A68"/>
    <mergeCell ref="A65:A66"/>
    <mergeCell ref="A55:A56"/>
    <mergeCell ref="A47:A48"/>
    <mergeCell ref="A53:A54"/>
    <mergeCell ref="A39:A40"/>
    <mergeCell ref="A31:A32"/>
    <mergeCell ref="A33:A34"/>
    <mergeCell ref="A35:A36"/>
    <mergeCell ref="A51:A52"/>
    <mergeCell ref="A49:A50"/>
    <mergeCell ref="A43:A44"/>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B69:B70"/>
    <mergeCell ref="B61:B62"/>
    <mergeCell ref="B63:B64"/>
    <mergeCell ref="B65:B66"/>
    <mergeCell ref="B67:B68"/>
    <mergeCell ref="B57:B58"/>
    <mergeCell ref="B55:B56"/>
    <mergeCell ref="B47:B48"/>
    <mergeCell ref="B53:B54"/>
    <mergeCell ref="B59:B60"/>
    <mergeCell ref="C59:C60"/>
    <mergeCell ref="E47:E48"/>
    <mergeCell ref="E59:E60"/>
    <mergeCell ref="D55:D56"/>
    <mergeCell ref="D59:D60"/>
    <mergeCell ref="E55:E56"/>
    <mergeCell ref="E57:E58"/>
    <mergeCell ref="E53:E54"/>
    <mergeCell ref="D47:D48"/>
    <mergeCell ref="E49:E50"/>
    <mergeCell ref="E51:E52"/>
    <mergeCell ref="C49:C50"/>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1" priority="1" stopIfTrue="1">
      <formula>COUNTIF($O$77:$T$84,G12)&gt;0</formula>
    </cfRule>
  </conditionalFormatting>
  <conditionalFormatting sqref="C11:C74">
    <cfRule type="expression" dxfId="130" priority="2" stopIfTrue="1">
      <formula>COUNTIF($C$11:$C$74,C11)&gt;1</formula>
    </cfRule>
  </conditionalFormatting>
  <conditionalFormatting sqref="G14 G18 W45 G26 G22 G34 G30 G42 G38 G50 G46 G58 G54 G66 G62 G74 K72 K48 K56 K32 K40 G70 K24 K16 O20 O36 K64 O68 S28 S60 O52">
    <cfRule type="cellIs" dxfId="129" priority="3" stopIfTrue="1" operator="notEqual">
      <formula>0</formula>
    </cfRule>
  </conditionalFormatting>
  <conditionalFormatting sqref="D11:D74">
    <cfRule type="expression" dxfId="128" priority="4" stopIfTrue="1">
      <formula>COUNTIF($B$78:$E$85,D11)&gt;0</formula>
    </cfRule>
  </conditionalFormatting>
  <conditionalFormatting sqref="E11:E74">
    <cfRule type="expression" dxfId="12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6" priority="6" stopIfTrue="1">
      <formula>COUNTIF($B$78:$E$85,G12)&gt;0</formula>
    </cfRule>
    <cfRule type="expression" dxfId="125" priority="7" stopIfTrue="1">
      <formula>LEFT(G12,4)="поб."</formula>
    </cfRule>
  </conditionalFormatting>
  <conditionalFormatting sqref="A11:A74">
    <cfRule type="expression" dxfId="12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14" sqref="T14:W14"/>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01" t="s">
        <v>77</v>
      </c>
      <c r="B1" s="1501"/>
      <c r="C1" s="1501"/>
      <c r="D1" s="1501"/>
      <c r="E1" s="1501"/>
      <c r="F1" s="1501"/>
      <c r="G1" s="1501"/>
      <c r="H1" s="1501"/>
      <c r="I1" s="1501"/>
      <c r="J1" s="1501"/>
      <c r="K1" s="1501"/>
      <c r="L1" s="1501"/>
      <c r="M1" s="1501"/>
      <c r="N1" s="1501"/>
      <c r="O1" s="1501"/>
      <c r="P1" s="1501"/>
      <c r="Q1" s="1501"/>
      <c r="R1" s="1501"/>
      <c r="S1" s="1501"/>
      <c r="T1" s="1501"/>
      <c r="U1" s="1501"/>
      <c r="V1" s="1501"/>
      <c r="W1" s="242"/>
    </row>
    <row r="2" spans="1:35">
      <c r="A2" s="1504" t="s">
        <v>44</v>
      </c>
      <c r="B2" s="1505"/>
      <c r="C2" s="1505"/>
      <c r="D2" s="1505"/>
      <c r="E2" s="1505"/>
      <c r="F2" s="1505"/>
      <c r="G2" s="1505"/>
      <c r="H2" s="1505"/>
      <c r="I2" s="1505"/>
      <c r="J2" s="1505"/>
      <c r="K2" s="1505"/>
      <c r="L2" s="1505"/>
      <c r="M2" s="1505"/>
      <c r="N2" s="1505"/>
      <c r="O2" s="1505"/>
      <c r="P2" s="1505"/>
      <c r="Q2" s="1505"/>
      <c r="R2" s="1505"/>
      <c r="S2" s="1505"/>
      <c r="T2" s="1505"/>
      <c r="U2" s="1505"/>
      <c r="V2" s="1506"/>
      <c r="W2" s="242"/>
    </row>
    <row r="3" spans="1:35" s="135" customFormat="1" ht="26.25">
      <c r="A3" s="1502" t="s">
        <v>236</v>
      </c>
      <c r="B3" s="1502"/>
      <c r="C3" s="1502"/>
      <c r="D3" s="1502"/>
      <c r="E3" s="1502"/>
      <c r="F3" s="1502"/>
      <c r="G3" s="1502"/>
      <c r="H3" s="1502"/>
      <c r="I3" s="1502"/>
      <c r="J3" s="1502"/>
      <c r="K3" s="1502"/>
      <c r="L3" s="1502"/>
      <c r="M3" s="1502"/>
      <c r="N3" s="1502"/>
      <c r="O3" s="1502"/>
      <c r="P3" s="1502"/>
      <c r="Q3" s="1502"/>
      <c r="R3" s="1502"/>
      <c r="S3" s="1502"/>
      <c r="T3" s="1502"/>
      <c r="U3" s="1502"/>
      <c r="V3" s="1502"/>
      <c r="W3" s="243"/>
      <c r="AA3" s="136"/>
      <c r="AB3" s="136"/>
      <c r="AC3" s="136"/>
      <c r="AD3" s="136"/>
      <c r="AE3" s="136"/>
      <c r="AF3" s="136"/>
    </row>
    <row r="4" spans="1:35" ht="8.4499999999999993" customHeight="1" thickBot="1">
      <c r="A4" s="1503"/>
      <c r="B4" s="1503"/>
      <c r="C4" s="1503"/>
      <c r="D4" s="1503"/>
      <c r="E4" s="1503"/>
      <c r="F4" s="1503"/>
      <c r="G4" s="1503"/>
      <c r="H4" s="1503"/>
      <c r="I4" s="1503"/>
      <c r="J4" s="1503"/>
      <c r="K4" s="1503"/>
      <c r="L4" s="1503"/>
      <c r="M4" s="1503"/>
      <c r="N4" s="1503"/>
      <c r="O4" s="1503"/>
      <c r="P4" s="1503"/>
      <c r="Q4" s="1503"/>
      <c r="R4" s="1503"/>
      <c r="S4" s="1503"/>
      <c r="T4" s="1503"/>
      <c r="U4" s="1503"/>
      <c r="V4" s="1503"/>
      <c r="W4" s="244"/>
      <c r="X4" s="179"/>
      <c r="Y4" s="179"/>
    </row>
    <row r="5" spans="1:35" s="504" customFormat="1" ht="13.9" customHeight="1" thickTop="1">
      <c r="A5" s="1387" t="s">
        <v>2</v>
      </c>
      <c r="B5" s="1387"/>
      <c r="C5" s="1387"/>
      <c r="D5" s="1387"/>
      <c r="E5" s="1391" t="s">
        <v>0</v>
      </c>
      <c r="F5" s="1392"/>
      <c r="G5" s="1391" t="s">
        <v>46</v>
      </c>
      <c r="H5" s="1507"/>
      <c r="I5" s="1507"/>
      <c r="J5" s="1507"/>
      <c r="K5" s="1507"/>
      <c r="L5" s="1392"/>
      <c r="M5" s="1397" t="s">
        <v>47</v>
      </c>
      <c r="N5" s="1398"/>
      <c r="O5" s="1398"/>
      <c r="P5" s="1398"/>
      <c r="Q5" s="1399"/>
      <c r="R5" s="374"/>
      <c r="S5" s="1398" t="s">
        <v>26</v>
      </c>
      <c r="T5" s="1399"/>
      <c r="U5" s="1387" t="s">
        <v>27</v>
      </c>
      <c r="V5" s="1387"/>
      <c r="W5" s="501"/>
      <c r="X5" s="502"/>
      <c r="Y5" s="502"/>
      <c r="Z5" s="503"/>
      <c r="AD5" s="418"/>
      <c r="AE5" s="418"/>
      <c r="AF5" s="418"/>
      <c r="AG5" s="418"/>
      <c r="AH5" s="418"/>
      <c r="AI5" s="418"/>
    </row>
    <row r="6" spans="1:35" s="508" customFormat="1" ht="16.5" thickBot="1">
      <c r="A6" s="1516" t="s">
        <v>237</v>
      </c>
      <c r="B6" s="1517"/>
      <c r="C6" s="1517"/>
      <c r="D6" s="1517"/>
      <c r="E6" s="1479" t="s">
        <v>238</v>
      </c>
      <c r="F6" s="1473"/>
      <c r="G6" s="1471" t="s">
        <v>50</v>
      </c>
      <c r="H6" s="1472"/>
      <c r="I6" s="1472"/>
      <c r="J6" s="1472"/>
      <c r="K6" s="1472"/>
      <c r="L6" s="1473"/>
      <c r="M6" s="1480" t="s">
        <v>239</v>
      </c>
      <c r="N6" s="1393"/>
      <c r="O6" s="1393"/>
      <c r="P6" s="1393"/>
      <c r="Q6" s="1394"/>
      <c r="R6" s="505"/>
      <c r="S6" s="1472" t="s">
        <v>35</v>
      </c>
      <c r="T6" s="1473"/>
      <c r="U6" s="1495" t="s">
        <v>66</v>
      </c>
      <c r="V6" s="1495"/>
      <c r="W6" s="506"/>
      <c r="X6" s="507"/>
      <c r="Y6" s="507"/>
      <c r="Z6" s="300"/>
      <c r="AD6" s="50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10" t="s">
        <v>4</v>
      </c>
      <c r="B8" s="1513" t="s">
        <v>5</v>
      </c>
      <c r="C8" s="1518"/>
      <c r="D8" s="1521" t="s">
        <v>21</v>
      </c>
      <c r="E8" s="1474" t="s">
        <v>22</v>
      </c>
      <c r="F8" s="1474" t="s">
        <v>19</v>
      </c>
      <c r="G8" s="141"/>
      <c r="H8" s="142"/>
      <c r="I8" s="142"/>
      <c r="J8" s="143"/>
      <c r="K8" s="143"/>
      <c r="L8" s="143"/>
      <c r="M8" s="143"/>
      <c r="N8" s="143"/>
      <c r="O8" s="143"/>
      <c r="P8" s="144"/>
      <c r="Q8" s="144"/>
      <c r="R8" s="144"/>
      <c r="S8" s="144"/>
      <c r="T8" s="145"/>
      <c r="U8" s="145"/>
      <c r="V8" s="145"/>
      <c r="W8" s="144"/>
    </row>
    <row r="9" spans="1:35" ht="10.5" customHeight="1">
      <c r="A9" s="1511"/>
      <c r="B9" s="1514"/>
      <c r="C9" s="1519"/>
      <c r="D9" s="1521"/>
      <c r="E9" s="1474"/>
      <c r="F9" s="1474"/>
      <c r="G9" s="141"/>
      <c r="H9" s="146"/>
      <c r="I9" s="1470" t="s">
        <v>6</v>
      </c>
      <c r="J9" s="1470"/>
      <c r="K9" s="1470"/>
      <c r="L9" s="1470"/>
      <c r="M9" s="1470" t="s">
        <v>7</v>
      </c>
      <c r="N9" s="1470"/>
      <c r="O9" s="1470"/>
      <c r="P9" s="1470"/>
      <c r="Q9" s="1470" t="s">
        <v>8</v>
      </c>
      <c r="R9" s="1470"/>
      <c r="S9" s="1470"/>
      <c r="T9" s="1470"/>
      <c r="U9" s="1499"/>
      <c r="V9" s="1499"/>
      <c r="W9" s="1499"/>
      <c r="X9" s="1499"/>
      <c r="AA9" s="1500"/>
      <c r="AB9" s="1500"/>
      <c r="AC9" s="1500"/>
      <c r="AD9" s="1500"/>
      <c r="AE9" s="1500"/>
      <c r="AF9" s="1500"/>
    </row>
    <row r="10" spans="1:35" s="150" customFormat="1" ht="10.5" customHeight="1">
      <c r="A10" s="1512"/>
      <c r="B10" s="1515"/>
      <c r="C10" s="1520"/>
      <c r="D10" s="1522"/>
      <c r="E10" s="1475"/>
      <c r="F10" s="1475"/>
      <c r="G10" s="148"/>
      <c r="H10" s="149"/>
      <c r="I10" s="1459" t="s">
        <v>9</v>
      </c>
      <c r="J10" s="1459"/>
      <c r="K10" s="1459"/>
      <c r="L10" s="1459"/>
      <c r="M10" s="1459" t="s">
        <v>9</v>
      </c>
      <c r="N10" s="1459"/>
      <c r="O10" s="1459"/>
      <c r="P10" s="1459"/>
      <c r="Q10" s="1459"/>
      <c r="R10" s="1459"/>
      <c r="S10" s="1459"/>
      <c r="T10" s="1459"/>
      <c r="U10" s="1499"/>
      <c r="V10" s="1499"/>
      <c r="W10" s="1499"/>
      <c r="X10" s="1499"/>
      <c r="AA10" s="1500"/>
      <c r="AB10" s="1500"/>
      <c r="AC10" s="1500"/>
      <c r="AD10" s="1500"/>
      <c r="AE10" s="1500"/>
      <c r="AF10" s="1500"/>
    </row>
    <row r="11" spans="1:35" s="150" customFormat="1" ht="25.5" customHeight="1">
      <c r="A11" s="1366">
        <v>1</v>
      </c>
      <c r="B11" s="1483">
        <v>1</v>
      </c>
      <c r="C11" s="1377"/>
      <c r="D11" s="1489" t="s">
        <v>255</v>
      </c>
      <c r="E11" s="1467"/>
      <c r="F11" s="1508"/>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67"/>
      <c r="B12" s="1484"/>
      <c r="C12" s="1378"/>
      <c r="D12" s="1490"/>
      <c r="E12" s="1468"/>
      <c r="F12" s="1509"/>
      <c r="G12" s="1491"/>
      <c r="H12" s="1492"/>
      <c r="I12" s="1492"/>
      <c r="J12" s="1342"/>
      <c r="K12" s="156"/>
      <c r="L12" s="1478"/>
      <c r="M12" s="1478"/>
      <c r="N12" s="1478"/>
      <c r="O12" s="157"/>
      <c r="P12" s="1460"/>
      <c r="Q12" s="1460"/>
      <c r="R12" s="1460"/>
      <c r="S12" s="158"/>
      <c r="T12" s="1460"/>
      <c r="U12" s="1460"/>
      <c r="V12" s="1460"/>
      <c r="W12" s="1461"/>
      <c r="X12" s="159"/>
      <c r="AA12" s="28"/>
      <c r="AB12" s="28"/>
      <c r="AC12" s="28"/>
      <c r="AD12" s="28"/>
      <c r="AE12" s="28"/>
      <c r="AF12" s="28"/>
    </row>
    <row r="13" spans="1:35" s="138" customFormat="1" ht="25.5" customHeight="1">
      <c r="A13" s="1366"/>
      <c r="B13" s="1483">
        <v>2</v>
      </c>
      <c r="C13" s="1377"/>
      <c r="D13" s="1489" t="s">
        <v>240</v>
      </c>
      <c r="E13" s="1467"/>
      <c r="F13" s="1481"/>
      <c r="G13" s="1493"/>
      <c r="H13" s="1493"/>
      <c r="I13" s="1493"/>
      <c r="J13" s="1344"/>
      <c r="K13" s="156"/>
      <c r="L13" s="1478"/>
      <c r="M13" s="1478"/>
      <c r="N13" s="1478"/>
      <c r="O13" s="157"/>
      <c r="P13" s="1460"/>
      <c r="Q13" s="1460"/>
      <c r="R13" s="1460"/>
      <c r="S13" s="158"/>
      <c r="T13" s="1460"/>
      <c r="U13" s="1460"/>
      <c r="V13" s="1460"/>
      <c r="W13" s="1461"/>
      <c r="X13" s="159"/>
      <c r="AA13" s="28"/>
      <c r="AB13" s="28"/>
      <c r="AC13" s="28"/>
      <c r="AD13" s="28"/>
      <c r="AE13" s="28"/>
      <c r="AF13" s="28"/>
    </row>
    <row r="14" spans="1:35" s="138" customFormat="1" ht="25.5" customHeight="1">
      <c r="A14" s="1367"/>
      <c r="B14" s="1484"/>
      <c r="C14" s="1378"/>
      <c r="D14" s="1490"/>
      <c r="E14" s="1468"/>
      <c r="F14" s="1482"/>
      <c r="G14" s="423"/>
      <c r="H14" s="1347"/>
      <c r="I14" s="1347"/>
      <c r="J14" s="1348"/>
      <c r="K14" s="1341"/>
      <c r="L14" s="1342"/>
      <c r="M14" s="1342"/>
      <c r="N14" s="1342"/>
      <c r="O14" s="161"/>
      <c r="P14" s="1457"/>
      <c r="Q14" s="1457"/>
      <c r="R14" s="1457"/>
      <c r="S14" s="162"/>
      <c r="T14" s="1457"/>
      <c r="U14" s="1457"/>
      <c r="V14" s="1457"/>
      <c r="W14" s="1458"/>
      <c r="X14" s="163"/>
      <c r="AA14" s="28"/>
      <c r="AB14" s="28"/>
      <c r="AC14" s="28"/>
      <c r="AD14" s="28"/>
      <c r="AE14" s="28"/>
      <c r="AF14" s="28"/>
    </row>
    <row r="15" spans="1:35" s="138" customFormat="1" ht="25.5" customHeight="1">
      <c r="A15" s="1366"/>
      <c r="B15" s="1483">
        <v>3</v>
      </c>
      <c r="C15" s="1377"/>
      <c r="D15" s="1489" t="s">
        <v>241</v>
      </c>
      <c r="E15" s="1467"/>
      <c r="F15" s="1476"/>
      <c r="G15" s="78"/>
      <c r="H15" s="1349"/>
      <c r="I15" s="1349"/>
      <c r="J15" s="1350"/>
      <c r="K15" s="1343"/>
      <c r="L15" s="1344"/>
      <c r="M15" s="1344"/>
      <c r="N15" s="1344"/>
      <c r="O15" s="161"/>
      <c r="P15" s="1457"/>
      <c r="Q15" s="1457"/>
      <c r="R15" s="1457"/>
      <c r="S15" s="162"/>
      <c r="T15" s="1457"/>
      <c r="U15" s="1457"/>
      <c r="V15" s="1457"/>
      <c r="W15" s="1458"/>
      <c r="X15" s="163"/>
      <c r="AA15" s="28"/>
      <c r="AB15" s="28"/>
      <c r="AC15" s="28"/>
      <c r="AD15" s="28"/>
      <c r="AE15" s="28"/>
      <c r="AF15" s="28"/>
    </row>
    <row r="16" spans="1:35" s="138" customFormat="1" ht="25.5" customHeight="1">
      <c r="A16" s="1367"/>
      <c r="B16" s="1484"/>
      <c r="C16" s="1378"/>
      <c r="D16" s="1490"/>
      <c r="E16" s="1468"/>
      <c r="F16" s="1477"/>
      <c r="G16" s="1342"/>
      <c r="H16" s="1342"/>
      <c r="I16" s="1342"/>
      <c r="J16" s="1414"/>
      <c r="K16" s="424"/>
      <c r="L16" s="1347"/>
      <c r="M16" s="1347"/>
      <c r="N16" s="1348"/>
      <c r="O16" s="167"/>
      <c r="P16" s="1457"/>
      <c r="Q16" s="1457"/>
      <c r="R16" s="1457"/>
      <c r="S16" s="162"/>
      <c r="T16" s="1457"/>
      <c r="U16" s="1457"/>
      <c r="V16" s="1457"/>
      <c r="W16" s="1458"/>
      <c r="X16" s="163"/>
      <c r="AA16" s="28"/>
      <c r="AB16" s="28"/>
      <c r="AC16" s="28"/>
      <c r="AD16" s="28"/>
      <c r="AE16" s="28"/>
      <c r="AF16" s="28"/>
    </row>
    <row r="17" spans="1:32" s="138" customFormat="1" ht="25.5" customHeight="1">
      <c r="A17" s="1366"/>
      <c r="B17" s="1483">
        <v>4</v>
      </c>
      <c r="C17" s="1377"/>
      <c r="D17" s="1489" t="s">
        <v>242</v>
      </c>
      <c r="E17" s="1467"/>
      <c r="F17" s="1481"/>
      <c r="G17" s="1344"/>
      <c r="H17" s="1344"/>
      <c r="I17" s="1344"/>
      <c r="J17" s="1415"/>
      <c r="K17" s="384"/>
      <c r="L17" s="1349"/>
      <c r="M17" s="1349"/>
      <c r="N17" s="1350"/>
      <c r="O17" s="167"/>
      <c r="P17" s="1457"/>
      <c r="Q17" s="1457"/>
      <c r="R17" s="1457"/>
      <c r="S17" s="162"/>
      <c r="T17" s="1457"/>
      <c r="U17" s="1457"/>
      <c r="V17" s="1457"/>
      <c r="W17" s="1458"/>
      <c r="X17" s="163"/>
      <c r="AA17" s="28"/>
      <c r="AB17" s="28"/>
      <c r="AC17" s="28"/>
      <c r="AD17" s="28"/>
      <c r="AE17" s="28"/>
      <c r="AF17" s="28"/>
    </row>
    <row r="18" spans="1:32" s="138" customFormat="1" ht="25.5" customHeight="1">
      <c r="A18" s="1367"/>
      <c r="B18" s="1484"/>
      <c r="C18" s="1378"/>
      <c r="D18" s="1490"/>
      <c r="E18" s="1468"/>
      <c r="F18" s="1482"/>
      <c r="G18" s="160"/>
      <c r="H18" s="1347"/>
      <c r="I18" s="1347"/>
      <c r="J18" s="1347"/>
      <c r="K18" s="274"/>
      <c r="L18" s="1355"/>
      <c r="M18" s="1355"/>
      <c r="N18" s="1404"/>
      <c r="O18" s="1341"/>
      <c r="P18" s="1342"/>
      <c r="Q18" s="1342"/>
      <c r="R18" s="1342"/>
      <c r="S18" s="161"/>
      <c r="T18" s="1457"/>
      <c r="U18" s="1457"/>
      <c r="V18" s="1457"/>
      <c r="W18" s="1458"/>
      <c r="X18" s="163"/>
      <c r="AA18" s="28"/>
      <c r="AB18" s="28"/>
      <c r="AC18" s="28"/>
      <c r="AD18" s="28"/>
      <c r="AE18" s="28"/>
      <c r="AF18" s="28"/>
    </row>
    <row r="19" spans="1:32" s="138" customFormat="1" ht="25.5" customHeight="1">
      <c r="A19" s="1429" t="s">
        <v>75</v>
      </c>
      <c r="B19" s="1483">
        <v>5</v>
      </c>
      <c r="C19" s="1377"/>
      <c r="D19" s="1489" t="s">
        <v>243</v>
      </c>
      <c r="E19" s="1467"/>
      <c r="F19" s="1476"/>
      <c r="G19" s="78"/>
      <c r="H19" s="1349"/>
      <c r="I19" s="1349"/>
      <c r="J19" s="1349"/>
      <c r="K19" s="274"/>
      <c r="L19" s="1355"/>
      <c r="M19" s="1355"/>
      <c r="N19" s="1404"/>
      <c r="O19" s="1343"/>
      <c r="P19" s="1344"/>
      <c r="Q19" s="1344"/>
      <c r="R19" s="1344"/>
      <c r="S19" s="161"/>
      <c r="T19" s="1457"/>
      <c r="U19" s="1457"/>
      <c r="V19" s="1457"/>
      <c r="W19" s="1457"/>
      <c r="X19" s="163"/>
      <c r="AA19" s="28"/>
      <c r="AB19" s="28"/>
      <c r="AC19" s="28"/>
      <c r="AD19" s="28"/>
      <c r="AE19" s="28"/>
      <c r="AF19" s="28"/>
    </row>
    <row r="20" spans="1:32" s="138" customFormat="1" ht="25.5" customHeight="1">
      <c r="A20" s="1367"/>
      <c r="B20" s="1484"/>
      <c r="C20" s="1378"/>
      <c r="D20" s="1490"/>
      <c r="E20" s="1468"/>
      <c r="F20" s="1477"/>
      <c r="G20" s="1342"/>
      <c r="H20" s="1357"/>
      <c r="I20" s="1357"/>
      <c r="J20" s="1342"/>
      <c r="K20" s="271"/>
      <c r="L20" s="1355"/>
      <c r="M20" s="1355"/>
      <c r="N20" s="1404"/>
      <c r="O20" s="275"/>
      <c r="P20" s="1347"/>
      <c r="Q20" s="1347"/>
      <c r="R20" s="1348"/>
      <c r="S20" s="170"/>
      <c r="T20" s="1457"/>
      <c r="U20" s="1457"/>
      <c r="V20" s="1457"/>
      <c r="W20" s="1457"/>
      <c r="X20" s="163"/>
      <c r="AA20" s="28"/>
      <c r="AB20" s="28"/>
      <c r="AC20" s="28"/>
      <c r="AD20" s="28"/>
      <c r="AE20" s="28"/>
      <c r="AF20" s="28"/>
    </row>
    <row r="21" spans="1:32" s="138" customFormat="1" ht="25.5" customHeight="1">
      <c r="A21" s="1366"/>
      <c r="B21" s="1483">
        <v>6</v>
      </c>
      <c r="C21" s="1377"/>
      <c r="D21" s="1489" t="s">
        <v>244</v>
      </c>
      <c r="E21" s="1467"/>
      <c r="F21" s="1481"/>
      <c r="G21" s="1358"/>
      <c r="H21" s="1358"/>
      <c r="I21" s="1358"/>
      <c r="J21" s="1344"/>
      <c r="K21" s="271"/>
      <c r="L21" s="1355"/>
      <c r="M21" s="1355"/>
      <c r="N21" s="1404"/>
      <c r="O21" s="425"/>
      <c r="P21" s="1349"/>
      <c r="Q21" s="1349"/>
      <c r="R21" s="1350"/>
      <c r="S21" s="167"/>
      <c r="T21" s="1457"/>
      <c r="U21" s="1457"/>
      <c r="V21" s="1457"/>
      <c r="W21" s="1457"/>
      <c r="X21" s="163"/>
      <c r="AA21" s="28"/>
      <c r="AB21" s="28"/>
      <c r="AC21" s="28"/>
      <c r="AD21" s="28"/>
      <c r="AE21" s="28"/>
      <c r="AF21" s="28"/>
    </row>
    <row r="22" spans="1:32" s="138" customFormat="1" ht="25.5" customHeight="1">
      <c r="A22" s="1367"/>
      <c r="B22" s="1484"/>
      <c r="C22" s="1378"/>
      <c r="D22" s="1490"/>
      <c r="E22" s="1468"/>
      <c r="F22" s="1482"/>
      <c r="G22" s="423"/>
      <c r="H22" s="1347"/>
      <c r="I22" s="1347"/>
      <c r="J22" s="1348"/>
      <c r="K22" s="1341"/>
      <c r="L22" s="1342"/>
      <c r="M22" s="1342"/>
      <c r="N22" s="1342"/>
      <c r="O22" s="384"/>
      <c r="P22" s="1355"/>
      <c r="Q22" s="1355"/>
      <c r="R22" s="1351"/>
      <c r="S22" s="172"/>
      <c r="T22" s="1457"/>
      <c r="U22" s="1457"/>
      <c r="V22" s="1457"/>
      <c r="W22" s="1457"/>
      <c r="X22" s="163"/>
      <c r="AA22" s="28"/>
      <c r="AB22" s="28"/>
      <c r="AC22" s="28"/>
      <c r="AD22" s="28"/>
      <c r="AE22" s="28"/>
      <c r="AF22" s="28"/>
    </row>
    <row r="23" spans="1:32" s="138" customFormat="1" ht="25.5" customHeight="1">
      <c r="A23" s="1366"/>
      <c r="B23" s="1483">
        <v>7</v>
      </c>
      <c r="C23" s="1377"/>
      <c r="D23" s="1489" t="s">
        <v>245</v>
      </c>
      <c r="E23" s="1467"/>
      <c r="F23" s="1476"/>
      <c r="G23" s="78"/>
      <c r="H23" s="1349"/>
      <c r="I23" s="1349"/>
      <c r="J23" s="1350"/>
      <c r="K23" s="1343"/>
      <c r="L23" s="1344"/>
      <c r="M23" s="1344"/>
      <c r="N23" s="1344"/>
      <c r="O23" s="384"/>
      <c r="P23" s="1340"/>
      <c r="Q23" s="1340"/>
      <c r="R23" s="1351"/>
      <c r="S23" s="172"/>
      <c r="T23" s="1457"/>
      <c r="U23" s="1457"/>
      <c r="V23" s="1457"/>
      <c r="W23" s="1457"/>
      <c r="X23" s="163"/>
      <c r="AA23" s="28"/>
      <c r="AB23" s="28"/>
      <c r="AC23" s="28"/>
      <c r="AD23" s="28"/>
      <c r="AE23" s="28"/>
      <c r="AF23" s="28"/>
    </row>
    <row r="24" spans="1:32" s="138" customFormat="1" ht="25.5" customHeight="1">
      <c r="A24" s="1367"/>
      <c r="B24" s="1484"/>
      <c r="C24" s="1378"/>
      <c r="D24" s="1490"/>
      <c r="E24" s="1468"/>
      <c r="F24" s="1477"/>
      <c r="G24" s="1342"/>
      <c r="H24" s="1342"/>
      <c r="I24" s="1342"/>
      <c r="J24" s="1414"/>
      <c r="K24" s="424"/>
      <c r="L24" s="1347"/>
      <c r="M24" s="1347"/>
      <c r="N24" s="1347"/>
      <c r="O24" s="274"/>
      <c r="P24" s="1340"/>
      <c r="Q24" s="1340"/>
      <c r="R24" s="1351"/>
      <c r="S24" s="172"/>
      <c r="T24" s="1457"/>
      <c r="U24" s="1457"/>
      <c r="V24" s="1457"/>
      <c r="W24" s="1457"/>
      <c r="X24" s="163"/>
      <c r="AA24" s="28"/>
      <c r="AB24" s="28"/>
      <c r="AC24" s="28"/>
      <c r="AD24" s="28"/>
      <c r="AE24" s="28"/>
      <c r="AF24" s="28"/>
    </row>
    <row r="25" spans="1:32" s="138" customFormat="1" ht="25.5" customHeight="1">
      <c r="A25" s="1366"/>
      <c r="B25" s="1483">
        <v>8</v>
      </c>
      <c r="C25" s="1377"/>
      <c r="D25" s="1489" t="s">
        <v>246</v>
      </c>
      <c r="E25" s="1467"/>
      <c r="F25" s="1481"/>
      <c r="G25" s="1344"/>
      <c r="H25" s="1344"/>
      <c r="I25" s="1344"/>
      <c r="J25" s="1415"/>
      <c r="K25" s="384"/>
      <c r="L25" s="1349"/>
      <c r="M25" s="1349"/>
      <c r="N25" s="1349"/>
      <c r="O25" s="274"/>
      <c r="P25" s="1340"/>
      <c r="Q25" s="1340"/>
      <c r="R25" s="1351"/>
      <c r="S25" s="172"/>
      <c r="T25" s="1457"/>
      <c r="U25" s="1457"/>
      <c r="V25" s="1457"/>
      <c r="W25" s="1457"/>
      <c r="X25" s="163"/>
      <c r="AA25" s="28"/>
      <c r="AB25" s="28"/>
      <c r="AC25" s="28"/>
      <c r="AD25" s="28"/>
      <c r="AE25" s="28"/>
      <c r="AF25" s="28"/>
    </row>
    <row r="26" spans="1:32" s="138" customFormat="1" ht="25.5" customHeight="1">
      <c r="A26" s="1367"/>
      <c r="B26" s="1484"/>
      <c r="C26" s="1378"/>
      <c r="D26" s="1490"/>
      <c r="E26" s="1468"/>
      <c r="F26" s="1482"/>
      <c r="G26" s="160"/>
      <c r="H26" s="1347"/>
      <c r="I26" s="1347"/>
      <c r="J26" s="1347"/>
      <c r="K26" s="274"/>
      <c r="L26" s="1355"/>
      <c r="M26" s="1355"/>
      <c r="N26" s="1355"/>
      <c r="O26" s="422"/>
      <c r="P26" s="1340"/>
      <c r="Q26" s="1340"/>
      <c r="R26" s="1351"/>
      <c r="S26" s="1462"/>
      <c r="T26" s="1463"/>
      <c r="U26" s="1463"/>
      <c r="V26" s="1463"/>
      <c r="W26" s="1463"/>
      <c r="X26" s="163"/>
      <c r="AA26" s="28"/>
      <c r="AB26" s="28"/>
      <c r="AC26" s="28"/>
      <c r="AD26" s="28"/>
      <c r="AE26" s="28"/>
      <c r="AF26" s="28"/>
    </row>
    <row r="27" spans="1:32" s="138" customFormat="1" ht="25.5" customHeight="1">
      <c r="A27" s="1366"/>
      <c r="B27" s="1483">
        <v>9</v>
      </c>
      <c r="C27" s="1377"/>
      <c r="D27" s="1489" t="s">
        <v>247</v>
      </c>
      <c r="E27" s="1467"/>
      <c r="F27" s="1476"/>
      <c r="G27" s="78"/>
      <c r="H27" s="1349"/>
      <c r="I27" s="1349"/>
      <c r="J27" s="1349"/>
      <c r="K27" s="274"/>
      <c r="L27" s="1355"/>
      <c r="M27" s="1355"/>
      <c r="N27" s="1355"/>
      <c r="O27" s="422"/>
      <c r="P27" s="1340"/>
      <c r="Q27" s="1340"/>
      <c r="R27" s="1351"/>
      <c r="S27" s="1464"/>
      <c r="T27" s="1465"/>
      <c r="U27" s="1465"/>
      <c r="V27" s="1465"/>
      <c r="W27" s="1465"/>
      <c r="X27" s="163"/>
      <c r="AA27" s="28"/>
      <c r="AB27" s="28"/>
      <c r="AC27" s="28"/>
      <c r="AD27" s="28"/>
      <c r="AE27" s="28"/>
      <c r="AF27" s="28"/>
    </row>
    <row r="28" spans="1:32" s="138" customFormat="1" ht="25.5" customHeight="1">
      <c r="A28" s="1367"/>
      <c r="B28" s="1484"/>
      <c r="C28" s="1378"/>
      <c r="D28" s="1490"/>
      <c r="E28" s="1468"/>
      <c r="F28" s="1477"/>
      <c r="G28" s="1342"/>
      <c r="H28" s="1357"/>
      <c r="I28" s="1357"/>
      <c r="J28" s="1342"/>
      <c r="K28" s="271"/>
      <c r="L28" s="1355"/>
      <c r="M28" s="1355"/>
      <c r="N28" s="1355"/>
      <c r="O28" s="422"/>
      <c r="P28" s="1340"/>
      <c r="Q28" s="1340"/>
      <c r="R28" s="1351"/>
      <c r="S28" s="166"/>
      <c r="T28" s="1523"/>
      <c r="U28" s="1523"/>
      <c r="V28" s="1523"/>
      <c r="W28" s="1523"/>
      <c r="X28" s="173"/>
      <c r="AA28" s="28"/>
      <c r="AB28" s="28"/>
      <c r="AC28" s="28"/>
      <c r="AD28" s="28"/>
      <c r="AE28" s="28"/>
      <c r="AF28" s="28"/>
    </row>
    <row r="29" spans="1:32" s="138" customFormat="1" ht="25.5" customHeight="1">
      <c r="A29" s="1428"/>
      <c r="B29" s="1483">
        <v>10</v>
      </c>
      <c r="C29" s="1377"/>
      <c r="D29" s="1489" t="s">
        <v>248</v>
      </c>
      <c r="E29" s="1467"/>
      <c r="F29" s="1481"/>
      <c r="G29" s="1358"/>
      <c r="H29" s="1358"/>
      <c r="I29" s="1358"/>
      <c r="J29" s="1344"/>
      <c r="K29" s="271"/>
      <c r="L29" s="1355"/>
      <c r="M29" s="1355"/>
      <c r="N29" s="1355"/>
      <c r="O29" s="422"/>
      <c r="P29" s="1340"/>
      <c r="Q29" s="1340"/>
      <c r="R29" s="1351"/>
      <c r="S29" s="168"/>
      <c r="T29" s="1524"/>
      <c r="U29" s="1524"/>
      <c r="V29" s="1524"/>
      <c r="W29" s="1524"/>
      <c r="X29" s="173"/>
      <c r="AA29" s="28"/>
      <c r="AB29" s="28"/>
      <c r="AC29" s="28"/>
      <c r="AD29" s="28"/>
      <c r="AE29" s="28"/>
      <c r="AF29" s="28"/>
    </row>
    <row r="30" spans="1:32" s="138" customFormat="1" ht="25.5" customHeight="1">
      <c r="A30" s="1367"/>
      <c r="B30" s="1484"/>
      <c r="C30" s="1378"/>
      <c r="D30" s="1490"/>
      <c r="E30" s="1468"/>
      <c r="F30" s="1482"/>
      <c r="G30" s="423"/>
      <c r="H30" s="1347"/>
      <c r="I30" s="1347"/>
      <c r="J30" s="1348"/>
      <c r="K30" s="1341"/>
      <c r="L30" s="1342"/>
      <c r="M30" s="1342"/>
      <c r="N30" s="1342"/>
      <c r="O30" s="271"/>
      <c r="P30" s="1340"/>
      <c r="Q30" s="1340"/>
      <c r="R30" s="1351"/>
      <c r="S30" s="168"/>
      <c r="T30" s="1457"/>
      <c r="U30" s="1457"/>
      <c r="V30" s="1457"/>
      <c r="W30" s="1457"/>
      <c r="X30" s="173"/>
      <c r="AA30" s="28"/>
      <c r="AB30" s="28"/>
      <c r="AC30" s="28"/>
      <c r="AD30" s="28"/>
      <c r="AE30" s="28"/>
      <c r="AF30" s="28"/>
    </row>
    <row r="31" spans="1:32" s="138" customFormat="1" ht="25.5" customHeight="1">
      <c r="A31" s="1366"/>
      <c r="B31" s="1483">
        <v>11</v>
      </c>
      <c r="C31" s="1377"/>
      <c r="D31" s="1489" t="s">
        <v>249</v>
      </c>
      <c r="E31" s="1467"/>
      <c r="F31" s="1476"/>
      <c r="G31" s="78"/>
      <c r="H31" s="1349"/>
      <c r="I31" s="1349"/>
      <c r="J31" s="1350"/>
      <c r="K31" s="1343"/>
      <c r="L31" s="1344"/>
      <c r="M31" s="1344"/>
      <c r="N31" s="1344"/>
      <c r="O31" s="271"/>
      <c r="P31" s="1340"/>
      <c r="Q31" s="1340"/>
      <c r="R31" s="1351"/>
      <c r="S31" s="168"/>
      <c r="T31" s="1457"/>
      <c r="U31" s="1457"/>
      <c r="V31" s="1457"/>
      <c r="W31" s="1457"/>
      <c r="X31" s="173"/>
      <c r="AA31" s="28"/>
      <c r="AB31" s="28"/>
      <c r="AC31" s="28"/>
      <c r="AD31" s="28"/>
      <c r="AE31" s="28"/>
      <c r="AF31" s="28"/>
    </row>
    <row r="32" spans="1:32" s="138" customFormat="1" ht="25.5" customHeight="1">
      <c r="A32" s="1367"/>
      <c r="B32" s="1484"/>
      <c r="C32" s="1378"/>
      <c r="D32" s="1490"/>
      <c r="E32" s="1468"/>
      <c r="F32" s="1477"/>
      <c r="G32" s="1342"/>
      <c r="H32" s="1342"/>
      <c r="I32" s="1342"/>
      <c r="J32" s="1414"/>
      <c r="K32" s="424"/>
      <c r="L32" s="1347"/>
      <c r="M32" s="1347"/>
      <c r="N32" s="1348"/>
      <c r="O32" s="277"/>
      <c r="P32" s="1340"/>
      <c r="Q32" s="1340"/>
      <c r="R32" s="1351"/>
      <c r="S32" s="168"/>
      <c r="T32" s="1457"/>
      <c r="U32" s="1457"/>
      <c r="V32" s="1457"/>
      <c r="W32" s="1457"/>
      <c r="X32" s="173"/>
      <c r="AA32" s="28"/>
      <c r="AB32" s="28"/>
      <c r="AC32" s="28"/>
      <c r="AD32" s="28"/>
      <c r="AE32" s="28"/>
      <c r="AF32" s="28"/>
    </row>
    <row r="33" spans="1:32" s="138" customFormat="1" ht="25.5" customHeight="1">
      <c r="A33" s="1429" t="s">
        <v>75</v>
      </c>
      <c r="B33" s="1483">
        <v>12</v>
      </c>
      <c r="C33" s="1377"/>
      <c r="D33" s="1489" t="s">
        <v>250</v>
      </c>
      <c r="E33" s="1467"/>
      <c r="F33" s="1481"/>
      <c r="G33" s="1344"/>
      <c r="H33" s="1344"/>
      <c r="I33" s="1344"/>
      <c r="J33" s="1415"/>
      <c r="K33" s="384"/>
      <c r="L33" s="1349"/>
      <c r="M33" s="1349"/>
      <c r="N33" s="1350"/>
      <c r="O33" s="277"/>
      <c r="P33" s="1340"/>
      <c r="Q33" s="1340"/>
      <c r="R33" s="1351"/>
      <c r="S33" s="168"/>
      <c r="T33" s="1457"/>
      <c r="U33" s="1457"/>
      <c r="V33" s="1457"/>
      <c r="W33" s="1457"/>
      <c r="X33" s="173"/>
      <c r="AA33" s="28"/>
      <c r="AB33" s="28"/>
      <c r="AC33" s="28"/>
      <c r="AD33" s="28"/>
      <c r="AE33" s="28"/>
      <c r="AF33" s="28"/>
    </row>
    <row r="34" spans="1:32" s="138" customFormat="1" ht="25.5" customHeight="1">
      <c r="A34" s="1367"/>
      <c r="B34" s="1484"/>
      <c r="C34" s="1378"/>
      <c r="D34" s="1490"/>
      <c r="E34" s="1468"/>
      <c r="F34" s="1482"/>
      <c r="G34" s="160"/>
      <c r="H34" s="1347"/>
      <c r="I34" s="1347"/>
      <c r="J34" s="1347"/>
      <c r="K34" s="274"/>
      <c r="L34" s="1355"/>
      <c r="M34" s="1355"/>
      <c r="N34" s="1404"/>
      <c r="O34" s="1341"/>
      <c r="P34" s="1342"/>
      <c r="Q34" s="1342"/>
      <c r="R34" s="1342"/>
      <c r="S34" s="168"/>
      <c r="T34" s="1457"/>
      <c r="U34" s="1457"/>
      <c r="V34" s="1457"/>
      <c r="W34" s="1457"/>
      <c r="X34" s="173"/>
      <c r="AA34" s="28"/>
      <c r="AB34" s="28"/>
      <c r="AC34" s="28"/>
      <c r="AD34" s="28"/>
      <c r="AE34" s="28"/>
      <c r="AF34" s="28"/>
    </row>
    <row r="35" spans="1:32" s="138" customFormat="1" ht="25.5" customHeight="1">
      <c r="A35" s="1366"/>
      <c r="B35" s="1483">
        <v>13</v>
      </c>
      <c r="C35" s="1377"/>
      <c r="D35" s="1489" t="s">
        <v>251</v>
      </c>
      <c r="E35" s="1467"/>
      <c r="F35" s="1476"/>
      <c r="G35" s="78"/>
      <c r="H35" s="1349"/>
      <c r="I35" s="1349"/>
      <c r="J35" s="1349"/>
      <c r="K35" s="274"/>
      <c r="L35" s="1355"/>
      <c r="M35" s="1355"/>
      <c r="N35" s="1404"/>
      <c r="O35" s="1343"/>
      <c r="P35" s="1344"/>
      <c r="Q35" s="1344"/>
      <c r="R35" s="1344"/>
      <c r="S35" s="168"/>
      <c r="T35" s="1457"/>
      <c r="U35" s="1457"/>
      <c r="V35" s="1457"/>
      <c r="W35" s="1457"/>
      <c r="X35" s="173"/>
      <c r="AA35" s="28"/>
      <c r="AB35" s="28"/>
      <c r="AC35" s="28"/>
      <c r="AD35" s="28"/>
      <c r="AE35" s="28"/>
      <c r="AF35" s="28"/>
    </row>
    <row r="36" spans="1:32" s="138" customFormat="1" ht="25.5" customHeight="1">
      <c r="A36" s="1367"/>
      <c r="B36" s="1484"/>
      <c r="C36" s="1378"/>
      <c r="D36" s="1490"/>
      <c r="E36" s="1468"/>
      <c r="F36" s="1477"/>
      <c r="G36" s="1342"/>
      <c r="H36" s="1357"/>
      <c r="I36" s="1357"/>
      <c r="J36" s="1342"/>
      <c r="K36" s="271"/>
      <c r="L36" s="1355"/>
      <c r="M36" s="1355"/>
      <c r="N36" s="1404"/>
      <c r="O36" s="275"/>
      <c r="P36" s="1347"/>
      <c r="Q36" s="1347"/>
      <c r="R36" s="1347"/>
      <c r="S36" s="165"/>
      <c r="T36" s="1457"/>
      <c r="U36" s="1457"/>
      <c r="V36" s="1457"/>
      <c r="W36" s="1457"/>
      <c r="X36" s="173"/>
      <c r="AA36" s="28"/>
      <c r="AB36" s="28"/>
      <c r="AC36" s="28"/>
      <c r="AD36" s="28"/>
      <c r="AE36" s="28"/>
      <c r="AF36" s="28"/>
    </row>
    <row r="37" spans="1:32" s="138" customFormat="1" ht="25.5" customHeight="1">
      <c r="A37" s="1366"/>
      <c r="B37" s="1483">
        <v>14</v>
      </c>
      <c r="C37" s="1377"/>
      <c r="D37" s="1489" t="s">
        <v>252</v>
      </c>
      <c r="E37" s="1467"/>
      <c r="F37" s="1481"/>
      <c r="G37" s="1358"/>
      <c r="H37" s="1358"/>
      <c r="I37" s="1358"/>
      <c r="J37" s="1344"/>
      <c r="K37" s="271"/>
      <c r="L37" s="1355"/>
      <c r="M37" s="1355"/>
      <c r="N37" s="1404"/>
      <c r="O37" s="171"/>
      <c r="P37" s="1524"/>
      <c r="Q37" s="1524"/>
      <c r="R37" s="1524"/>
      <c r="S37" s="165"/>
      <c r="T37" s="1457"/>
      <c r="U37" s="1457"/>
      <c r="V37" s="1457"/>
      <c r="W37" s="1457"/>
      <c r="X37" s="173"/>
      <c r="AA37" s="28"/>
      <c r="AB37" s="28"/>
      <c r="AC37" s="28"/>
      <c r="AD37" s="28"/>
      <c r="AE37" s="28"/>
      <c r="AF37" s="28"/>
    </row>
    <row r="38" spans="1:32" s="138" customFormat="1" ht="25.5" customHeight="1">
      <c r="A38" s="1367"/>
      <c r="B38" s="1484"/>
      <c r="C38" s="1378"/>
      <c r="D38" s="1490"/>
      <c r="E38" s="1468"/>
      <c r="F38" s="1482"/>
      <c r="G38" s="423"/>
      <c r="H38" s="1347"/>
      <c r="I38" s="1347"/>
      <c r="J38" s="1348"/>
      <c r="K38" s="1341"/>
      <c r="L38" s="1342"/>
      <c r="M38" s="1342"/>
      <c r="N38" s="1342"/>
      <c r="O38" s="168"/>
      <c r="P38" s="1525"/>
      <c r="Q38" s="1525"/>
      <c r="R38" s="1457"/>
      <c r="S38" s="161"/>
      <c r="T38" s="1457"/>
      <c r="U38" s="1457"/>
      <c r="V38" s="1457"/>
      <c r="W38" s="1457"/>
      <c r="X38" s="173"/>
      <c r="AA38" s="28"/>
      <c r="AB38" s="28"/>
      <c r="AC38" s="28"/>
      <c r="AD38" s="28"/>
      <c r="AE38" s="28"/>
      <c r="AF38" s="28"/>
    </row>
    <row r="39" spans="1:32" s="138" customFormat="1" ht="25.5" customHeight="1">
      <c r="A39" s="1366"/>
      <c r="B39" s="1483">
        <v>15</v>
      </c>
      <c r="C39" s="1377"/>
      <c r="D39" s="1489" t="s">
        <v>253</v>
      </c>
      <c r="E39" s="1467"/>
      <c r="F39" s="1476"/>
      <c r="G39" s="78"/>
      <c r="H39" s="1349"/>
      <c r="I39" s="1349"/>
      <c r="J39" s="1350"/>
      <c r="K39" s="1343"/>
      <c r="L39" s="1344"/>
      <c r="M39" s="1344"/>
      <c r="N39" s="1344"/>
      <c r="O39" s="168"/>
      <c r="P39" s="1457"/>
      <c r="Q39" s="1457"/>
      <c r="R39" s="1457"/>
      <c r="S39" s="161"/>
      <c r="T39" s="1457"/>
      <c r="U39" s="1457"/>
      <c r="V39" s="1457"/>
      <c r="W39" s="1457"/>
      <c r="X39" s="173"/>
      <c r="AA39" s="28"/>
      <c r="AB39" s="28"/>
      <c r="AC39" s="28"/>
      <c r="AD39" s="28"/>
      <c r="AE39" s="28"/>
      <c r="AF39" s="28"/>
    </row>
    <row r="40" spans="1:32" s="138" customFormat="1" ht="25.5" customHeight="1">
      <c r="A40" s="1367"/>
      <c r="B40" s="1484"/>
      <c r="C40" s="1378"/>
      <c r="D40" s="1490"/>
      <c r="E40" s="1468"/>
      <c r="F40" s="1477"/>
      <c r="G40" s="1342"/>
      <c r="H40" s="1342"/>
      <c r="I40" s="1342"/>
      <c r="J40" s="1414"/>
      <c r="K40" s="424"/>
      <c r="L40" s="1347"/>
      <c r="M40" s="1347"/>
      <c r="N40" s="1347"/>
      <c r="O40" s="38"/>
      <c r="P40" s="1356"/>
      <c r="Q40" s="1356"/>
      <c r="R40" s="1345"/>
      <c r="X40" s="173"/>
      <c r="AA40" s="28"/>
      <c r="AB40" s="28"/>
      <c r="AC40" s="28"/>
      <c r="AD40" s="28"/>
      <c r="AE40" s="28"/>
      <c r="AF40" s="28"/>
    </row>
    <row r="41" spans="1:32" s="138" customFormat="1" ht="25.5" customHeight="1">
      <c r="A41" s="1366">
        <v>2</v>
      </c>
      <c r="B41" s="1483">
        <v>16</v>
      </c>
      <c r="C41" s="1377"/>
      <c r="D41" s="1489" t="s">
        <v>254</v>
      </c>
      <c r="E41" s="1467"/>
      <c r="F41" s="1481"/>
      <c r="G41" s="1344"/>
      <c r="H41" s="1344"/>
      <c r="I41" s="1344"/>
      <c r="J41" s="1415"/>
      <c r="K41" s="168"/>
      <c r="L41" s="251"/>
      <c r="M41" s="251"/>
      <c r="N41" s="251"/>
      <c r="O41" s="1427"/>
      <c r="P41" s="1427"/>
      <c r="Q41" s="1427"/>
      <c r="R41" s="1427"/>
      <c r="S41" s="1361" t="s">
        <v>20</v>
      </c>
      <c r="T41" s="1361"/>
      <c r="U41" s="1361"/>
      <c r="V41" s="1361"/>
      <c r="W41" s="1361"/>
      <c r="X41" s="173"/>
      <c r="AA41" s="28"/>
      <c r="AB41" s="28"/>
      <c r="AC41" s="28"/>
      <c r="AD41" s="28"/>
      <c r="AE41" s="28"/>
      <c r="AF41" s="28"/>
    </row>
    <row r="42" spans="1:32" s="138" customFormat="1" ht="25.5" customHeight="1">
      <c r="A42" s="1367"/>
      <c r="B42" s="1484"/>
      <c r="C42" s="1378"/>
      <c r="D42" s="1490"/>
      <c r="E42" s="1468"/>
      <c r="F42" s="1482"/>
      <c r="G42" s="160"/>
      <c r="H42" s="1347"/>
      <c r="I42" s="1347"/>
      <c r="J42" s="1347"/>
      <c r="K42" s="165"/>
      <c r="L42" s="253"/>
      <c r="M42" s="253"/>
      <c r="N42" s="253"/>
      <c r="O42" s="1419"/>
      <c r="P42" s="1419"/>
      <c r="Q42" s="1419"/>
      <c r="R42" s="1419"/>
      <c r="S42" s="1427"/>
      <c r="T42" s="1427"/>
      <c r="U42" s="1427"/>
      <c r="V42" s="1427"/>
      <c r="W42" s="1427"/>
      <c r="X42" s="173"/>
      <c r="AA42" s="28"/>
      <c r="AB42" s="28"/>
      <c r="AC42" s="28"/>
      <c r="AD42" s="28"/>
      <c r="AE42" s="28"/>
      <c r="AF42" s="28"/>
    </row>
    <row r="43" spans="1:32" s="138" customFormat="1" ht="20.25">
      <c r="A43" s="174"/>
      <c r="B43" s="175"/>
      <c r="C43" s="176"/>
      <c r="D43" s="961"/>
      <c r="E43" s="962"/>
      <c r="F43" s="177"/>
      <c r="G43" s="164"/>
      <c r="H43" s="1524"/>
      <c r="I43" s="1524"/>
      <c r="J43" s="178"/>
      <c r="K43" s="165"/>
      <c r="L43" s="169"/>
      <c r="M43" s="169"/>
      <c r="N43" s="254" t="s">
        <v>10</v>
      </c>
      <c r="O43" s="1417"/>
      <c r="P43" s="1417"/>
      <c r="Q43" s="1418"/>
      <c r="R43" s="239"/>
      <c r="S43" s="1419"/>
      <c r="T43" s="1419"/>
      <c r="U43" s="1419"/>
      <c r="V43" s="1419"/>
      <c r="W43" s="1419"/>
      <c r="X43" s="173"/>
      <c r="AA43" s="28"/>
      <c r="AB43" s="28"/>
      <c r="AC43" s="28"/>
      <c r="AD43" s="28"/>
      <c r="AE43" s="28"/>
      <c r="AF43" s="28"/>
    </row>
    <row r="44" spans="1:32" ht="20.25">
      <c r="D44" s="963"/>
      <c r="E44" s="963"/>
      <c r="F44" s="250"/>
      <c r="G44" s="164"/>
      <c r="H44" s="251"/>
      <c r="I44" s="251"/>
      <c r="J44" s="251"/>
      <c r="K44" s="165"/>
      <c r="L44" s="248"/>
      <c r="M44" s="248"/>
      <c r="N44" s="255"/>
      <c r="O44" s="1419"/>
      <c r="P44" s="1419"/>
      <c r="Q44" s="1420"/>
      <c r="R44" s="213"/>
      <c r="S44" s="214"/>
      <c r="T44" s="1437"/>
      <c r="U44" s="1437"/>
      <c r="V44" s="1437"/>
      <c r="W44" s="1437"/>
      <c r="X44" s="246"/>
      <c r="AA44" s="28"/>
      <c r="AB44" s="28"/>
      <c r="AC44" s="28"/>
      <c r="AD44" s="28"/>
      <c r="AE44" s="28"/>
      <c r="AF44" s="28"/>
    </row>
    <row r="45" spans="1:32" s="179" customFormat="1" ht="12" customHeight="1">
      <c r="C45" s="180"/>
      <c r="D45" s="250"/>
      <c r="E45" s="250"/>
      <c r="F45" s="250"/>
      <c r="G45" s="252"/>
      <c r="H45" s="252"/>
      <c r="I45" s="252"/>
      <c r="J45" s="252"/>
      <c r="K45" s="181"/>
      <c r="L45" s="182"/>
      <c r="M45" s="182"/>
      <c r="N45" s="182">
        <v>1</v>
      </c>
      <c r="O45" s="247"/>
      <c r="P45" s="256"/>
      <c r="Q45" s="256"/>
      <c r="R45" s="256"/>
      <c r="S45" s="256"/>
      <c r="T45" s="256"/>
      <c r="U45" s="257"/>
      <c r="V45" s="257"/>
      <c r="W45" s="257"/>
      <c r="X45" s="246"/>
      <c r="AA45" s="249"/>
      <c r="AB45" s="249"/>
      <c r="AC45" s="249"/>
      <c r="AD45" s="249"/>
      <c r="AE45" s="249"/>
      <c r="AF45" s="249"/>
    </row>
    <row r="46" spans="1:32" s="179" customFormat="1" ht="12" customHeight="1">
      <c r="B46" s="183"/>
      <c r="C46" s="184"/>
      <c r="D46" s="245"/>
      <c r="E46" s="245"/>
      <c r="F46" s="245"/>
      <c r="G46" s="252"/>
      <c r="H46" s="624"/>
      <c r="I46" s="625"/>
      <c r="J46" s="625"/>
      <c r="K46" s="626"/>
      <c r="L46" s="627"/>
      <c r="M46" s="627"/>
      <c r="N46" s="182">
        <v>2</v>
      </c>
      <c r="O46" s="247"/>
      <c r="P46" s="256"/>
      <c r="Q46" s="256"/>
      <c r="R46" s="256"/>
      <c r="S46" s="256"/>
      <c r="T46" s="256"/>
      <c r="U46" s="257"/>
      <c r="V46" s="257"/>
      <c r="W46" s="257"/>
      <c r="X46" s="246"/>
      <c r="AA46" s="249"/>
      <c r="AB46" s="249"/>
      <c r="AC46" s="249"/>
      <c r="AD46" s="249"/>
      <c r="AE46" s="249"/>
      <c r="AF46" s="249"/>
    </row>
    <row r="47" spans="1:32" s="303" customFormat="1" ht="12" customHeight="1">
      <c r="A47" s="301" t="s">
        <v>10</v>
      </c>
      <c r="B47" s="1412" t="s">
        <v>30</v>
      </c>
      <c r="C47" s="1412"/>
      <c r="D47" s="1412"/>
      <c r="E47" s="1412"/>
      <c r="F47" s="375" t="s">
        <v>31</v>
      </c>
      <c r="G47" s="299" t="s">
        <v>10</v>
      </c>
      <c r="H47" s="1416" t="s">
        <v>33</v>
      </c>
      <c r="I47" s="1416"/>
      <c r="J47" s="1416"/>
      <c r="K47" s="1416"/>
      <c r="L47" s="1359" t="s">
        <v>234</v>
      </c>
      <c r="M47" s="1359"/>
      <c r="N47" s="380"/>
      <c r="O47" s="380"/>
      <c r="P47" s="1157" t="s">
        <v>41</v>
      </c>
      <c r="Q47" s="1158"/>
      <c r="R47" s="1158"/>
      <c r="S47" s="1158"/>
      <c r="T47" s="1158"/>
      <c r="U47" s="1158"/>
      <c r="V47" s="1158"/>
      <c r="W47" s="1159"/>
      <c r="X47" s="302"/>
      <c r="AA47" s="304"/>
      <c r="AB47" s="304"/>
      <c r="AC47" s="304"/>
      <c r="AD47" s="304"/>
      <c r="AE47" s="304"/>
      <c r="AF47" s="304"/>
    </row>
    <row r="48" spans="1:32" s="179" customFormat="1" ht="12" customHeight="1">
      <c r="A48" s="964">
        <v>1</v>
      </c>
      <c r="B48" s="1456" t="s">
        <v>255</v>
      </c>
      <c r="C48" s="1456"/>
      <c r="D48" s="1456"/>
      <c r="E48" s="1456"/>
      <c r="F48" s="365">
        <v>1321</v>
      </c>
      <c r="G48" s="233"/>
      <c r="H48" s="1469"/>
      <c r="I48" s="1469"/>
      <c r="J48" s="1469"/>
      <c r="K48" s="1469"/>
      <c r="L48" s="1425"/>
      <c r="M48" s="1425"/>
      <c r="N48" s="1425"/>
      <c r="O48" s="1426"/>
      <c r="P48" s="1424"/>
      <c r="Q48" s="1425"/>
      <c r="R48" s="1425"/>
      <c r="S48" s="1425"/>
      <c r="T48" s="1425"/>
      <c r="U48" s="1425"/>
      <c r="V48" s="1425"/>
      <c r="W48" s="1426"/>
      <c r="X48" s="185"/>
      <c r="AA48" s="249"/>
      <c r="AB48" s="249"/>
      <c r="AC48" s="249"/>
      <c r="AD48" s="249"/>
      <c r="AE48" s="249"/>
      <c r="AF48" s="249"/>
    </row>
    <row r="49" spans="1:32" ht="12" customHeight="1">
      <c r="A49" s="965">
        <v>2</v>
      </c>
      <c r="B49" s="1466" t="s">
        <v>254</v>
      </c>
      <c r="C49" s="1466"/>
      <c r="D49" s="1466"/>
      <c r="E49" s="1466"/>
      <c r="F49" s="228">
        <v>406</v>
      </c>
      <c r="G49" s="234"/>
      <c r="H49" s="1409"/>
      <c r="I49" s="1409"/>
      <c r="J49" s="1409"/>
      <c r="K49" s="1409"/>
      <c r="L49" s="1409"/>
      <c r="M49" s="1409"/>
      <c r="N49" s="1409"/>
      <c r="O49" s="1488"/>
      <c r="P49" s="1421"/>
      <c r="Q49" s="1422"/>
      <c r="R49" s="1422"/>
      <c r="S49" s="1422"/>
      <c r="T49" s="1422"/>
      <c r="U49" s="1422"/>
      <c r="V49" s="1422"/>
      <c r="W49" s="1423"/>
      <c r="X49" s="185"/>
      <c r="AA49" s="28"/>
      <c r="AB49" s="28"/>
      <c r="AC49" s="28"/>
      <c r="AD49" s="28"/>
      <c r="AE49" s="28"/>
      <c r="AF49" s="28"/>
    </row>
    <row r="50" spans="1:32" ht="12" customHeight="1">
      <c r="A50" s="965">
        <v>3</v>
      </c>
      <c r="B50" s="1466" t="s">
        <v>250</v>
      </c>
      <c r="C50" s="1466"/>
      <c r="D50" s="1466"/>
      <c r="E50" s="1466"/>
      <c r="F50" s="205">
        <v>295</v>
      </c>
      <c r="G50" s="235"/>
      <c r="H50" s="1409"/>
      <c r="I50" s="1409"/>
      <c r="J50" s="1409"/>
      <c r="K50" s="1409"/>
      <c r="L50" s="1409"/>
      <c r="M50" s="1409"/>
      <c r="N50" s="1409"/>
      <c r="O50" s="1488"/>
      <c r="P50" s="1157" t="s">
        <v>48</v>
      </c>
      <c r="Q50" s="1158"/>
      <c r="R50" s="1158"/>
      <c r="S50" s="1159"/>
      <c r="T50" s="1496" t="s">
        <v>49</v>
      </c>
      <c r="U50" s="1497"/>
      <c r="V50" s="1498"/>
      <c r="W50" s="295"/>
      <c r="X50" s="185"/>
      <c r="AA50" s="28"/>
      <c r="AB50" s="28"/>
      <c r="AC50" s="28"/>
      <c r="AD50" s="28"/>
      <c r="AE50" s="28"/>
      <c r="AF50" s="28"/>
    </row>
    <row r="51" spans="1:32" ht="12" customHeight="1">
      <c r="A51" s="965">
        <v>4</v>
      </c>
      <c r="B51" s="1466" t="s">
        <v>243</v>
      </c>
      <c r="C51" s="1466"/>
      <c r="D51" s="1466"/>
      <c r="E51" s="1466"/>
      <c r="F51" s="205">
        <v>244</v>
      </c>
      <c r="G51" s="201"/>
      <c r="H51" s="1409"/>
      <c r="I51" s="1409"/>
      <c r="J51" s="1409"/>
      <c r="K51" s="1409"/>
      <c r="L51" s="1409"/>
      <c r="M51" s="1409"/>
      <c r="N51" s="1409"/>
      <c r="O51" s="1488"/>
      <c r="P51" s="1486" t="s">
        <v>257</v>
      </c>
      <c r="Q51" s="1432"/>
      <c r="R51" s="1432"/>
      <c r="S51" s="1433"/>
      <c r="T51" s="1494" t="s">
        <v>258</v>
      </c>
      <c r="U51" s="1432"/>
      <c r="V51" s="1433"/>
      <c r="W51" s="238"/>
      <c r="X51" s="185"/>
      <c r="AA51" s="28"/>
      <c r="AB51" s="28"/>
      <c r="AC51" s="28"/>
      <c r="AD51" s="28"/>
      <c r="AE51" s="28"/>
      <c r="AF51" s="28"/>
    </row>
    <row r="52" spans="1:32" ht="12" customHeight="1">
      <c r="A52" s="201"/>
      <c r="B52" s="1411"/>
      <c r="C52" s="1411"/>
      <c r="D52" s="1411"/>
      <c r="E52" s="1411"/>
      <c r="F52" s="372"/>
      <c r="G52" s="201"/>
      <c r="H52" s="1409"/>
      <c r="I52" s="1409"/>
      <c r="J52" s="1409"/>
      <c r="K52" s="1409"/>
      <c r="L52" s="1409"/>
      <c r="M52" s="1409"/>
      <c r="N52" s="1409"/>
      <c r="O52" s="1488"/>
      <c r="P52" s="1157" t="s">
        <v>1</v>
      </c>
      <c r="Q52" s="1158"/>
      <c r="R52" s="1158"/>
      <c r="S52" s="1158"/>
      <c r="T52" s="1158"/>
      <c r="U52" s="1158"/>
      <c r="V52" s="1158"/>
      <c r="W52" s="1159"/>
      <c r="X52" s="185"/>
      <c r="AA52" s="28"/>
      <c r="AB52" s="28"/>
      <c r="AC52" s="28"/>
      <c r="AD52" s="28"/>
      <c r="AE52" s="28"/>
      <c r="AF52" s="28"/>
    </row>
    <row r="53" spans="1:32" ht="12" customHeight="1">
      <c r="A53" s="201"/>
      <c r="B53" s="1411"/>
      <c r="C53" s="1411"/>
      <c r="D53" s="1411"/>
      <c r="E53" s="1411"/>
      <c r="F53" s="372"/>
      <c r="G53" s="236"/>
      <c r="H53" s="1409"/>
      <c r="I53" s="1409"/>
      <c r="J53" s="1409"/>
      <c r="K53" s="1409"/>
      <c r="L53" s="1409"/>
      <c r="M53" s="1409"/>
      <c r="N53" s="1409"/>
      <c r="O53" s="1488"/>
      <c r="P53" s="1443"/>
      <c r="Q53" s="1444"/>
      <c r="R53" s="1444"/>
      <c r="S53" s="1445"/>
      <c r="T53" s="1485" t="s">
        <v>256</v>
      </c>
      <c r="U53" s="1441"/>
      <c r="V53" s="1442"/>
      <c r="W53" s="295"/>
      <c r="X53" s="185"/>
      <c r="AA53" s="28"/>
      <c r="AB53" s="28"/>
      <c r="AC53" s="28"/>
      <c r="AD53" s="28"/>
      <c r="AE53" s="28"/>
      <c r="AF53" s="28"/>
    </row>
    <row r="54" spans="1:32" ht="12" customHeight="1">
      <c r="A54" s="201"/>
      <c r="B54" s="1411"/>
      <c r="C54" s="1411"/>
      <c r="D54" s="1411"/>
      <c r="E54" s="1411"/>
      <c r="F54" s="372"/>
      <c r="G54" s="201"/>
      <c r="H54" s="1409"/>
      <c r="I54" s="1409"/>
      <c r="J54" s="1409"/>
      <c r="K54" s="1409"/>
      <c r="L54" s="1409"/>
      <c r="M54" s="1409"/>
      <c r="N54" s="1409"/>
      <c r="O54" s="1488"/>
      <c r="P54" s="1446"/>
      <c r="Q54" s="1447"/>
      <c r="R54" s="1447"/>
      <c r="S54" s="1448"/>
      <c r="T54" s="1441"/>
      <c r="U54" s="1441"/>
      <c r="V54" s="1442"/>
      <c r="W54" s="295"/>
      <c r="X54" s="185"/>
      <c r="AA54" s="28"/>
      <c r="AB54" s="28"/>
      <c r="AC54" s="28"/>
      <c r="AD54" s="28"/>
      <c r="AE54" s="28"/>
      <c r="AF54" s="28"/>
    </row>
    <row r="55" spans="1:32" ht="12" customHeight="1">
      <c r="A55" s="206"/>
      <c r="B55" s="1408"/>
      <c r="C55" s="1408"/>
      <c r="D55" s="1408"/>
      <c r="E55" s="1408"/>
      <c r="F55" s="373"/>
      <c r="G55" s="237"/>
      <c r="H55" s="1410"/>
      <c r="I55" s="1410"/>
      <c r="J55" s="1410"/>
      <c r="K55" s="1410"/>
      <c r="L55" s="1410"/>
      <c r="M55" s="1410"/>
      <c r="N55" s="1410"/>
      <c r="O55" s="1487"/>
      <c r="P55" s="1026" t="s">
        <v>43</v>
      </c>
      <c r="Q55" s="1148"/>
      <c r="R55" s="1148"/>
      <c r="S55" s="1027"/>
      <c r="T55" s="1148" t="s">
        <v>42</v>
      </c>
      <c r="U55" s="1148"/>
      <c r="V55" s="1027"/>
      <c r="W55" s="296"/>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61" t="s">
        <v>33</v>
      </c>
      <c r="F200" s="461"/>
      <c r="G200" s="462"/>
      <c r="H200" s="461"/>
      <c r="I200" s="461"/>
    </row>
    <row r="201" spans="1:9" customFormat="1" hidden="1">
      <c r="A201" s="4" t="s">
        <v>52</v>
      </c>
      <c r="B201" s="4" t="str">
        <f>IF($G$6="ВЗРОСЛЫЕ","ЖЕНЩИНЫ",IF($G$6="ДО 19 ЛЕТ","ЮНИОРКИ","ДЕВУШКИ"))</f>
        <v>ЖЕНЩИНЫ</v>
      </c>
      <c r="C201" s="14" t="s">
        <v>40</v>
      </c>
      <c r="D201" s="14" t="s">
        <v>34</v>
      </c>
      <c r="E201" s="461" t="s">
        <v>32</v>
      </c>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sheetData>
  <sheetProtection selectLockedCells="1"/>
  <mergeCells count="291">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1:W31"/>
    <mergeCell ref="H30:J30"/>
    <mergeCell ref="K30:M31"/>
    <mergeCell ref="N30:N31"/>
    <mergeCell ref="P30:R30"/>
    <mergeCell ref="G28:I29"/>
    <mergeCell ref="T28:W28"/>
    <mergeCell ref="L29:N29"/>
    <mergeCell ref="P29:R29"/>
    <mergeCell ref="T29:W29"/>
    <mergeCell ref="E29:E30"/>
    <mergeCell ref="F29:F30"/>
    <mergeCell ref="E27:E28"/>
    <mergeCell ref="F27:F28"/>
    <mergeCell ref="A31:A32"/>
    <mergeCell ref="B31:B32"/>
    <mergeCell ref="C31:C32"/>
    <mergeCell ref="D31:D32"/>
    <mergeCell ref="A29:A30"/>
    <mergeCell ref="B29:B30"/>
    <mergeCell ref="C29:C30"/>
    <mergeCell ref="D29:D30"/>
    <mergeCell ref="H27:J27"/>
    <mergeCell ref="H26:J26"/>
    <mergeCell ref="L26:N26"/>
    <mergeCell ref="P26:R26"/>
    <mergeCell ref="L27:N27"/>
    <mergeCell ref="P27:R27"/>
    <mergeCell ref="A27:A28"/>
    <mergeCell ref="B27:B28"/>
    <mergeCell ref="C27:C28"/>
    <mergeCell ref="D27:D28"/>
    <mergeCell ref="P28:R28"/>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A17:A18"/>
    <mergeCell ref="B17:B18"/>
    <mergeCell ref="C17:C18"/>
    <mergeCell ref="A13:A14"/>
    <mergeCell ref="A15:A16"/>
    <mergeCell ref="A21:A22"/>
    <mergeCell ref="B21:B22"/>
    <mergeCell ref="C21:C22"/>
    <mergeCell ref="A19:A20"/>
    <mergeCell ref="B19:B20"/>
    <mergeCell ref="C19:C20"/>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U9:X10"/>
    <mergeCell ref="S6:T6"/>
    <mergeCell ref="AF9:AF10"/>
    <mergeCell ref="AA9:AA10"/>
    <mergeCell ref="AB9:AB10"/>
    <mergeCell ref="AC9:AC10"/>
    <mergeCell ref="AD9:AD10"/>
    <mergeCell ref="AE9:AE10"/>
    <mergeCell ref="T14:W14"/>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s>
  <phoneticPr fontId="22" type="noConversion"/>
  <conditionalFormatting sqref="E11:E42 D11:D12 D15:D42">
    <cfRule type="expression" dxfId="123" priority="1" stopIfTrue="1">
      <formula>COUNTIF($B$48:$E$55,$D11)&gt;0</formula>
    </cfRule>
  </conditionalFormatting>
  <conditionalFormatting sqref="C11:C42">
    <cfRule type="expression" dxfId="122" priority="2" stopIfTrue="1">
      <formula>AND(C11&lt;&gt;"Х",C11&lt;&gt;"х",COUNTIF($C$11:$C$74,C11)&gt;1)</formula>
    </cfRule>
  </conditionalFormatting>
  <conditionalFormatting sqref="K24 S28 G34 G22 G42 G30 K16 G14 G18 G26 O36 G38 K40 O20 K32">
    <cfRule type="cellIs" dxfId="121" priority="3" stopIfTrue="1" operator="notEqual">
      <formula>0</formula>
    </cfRule>
  </conditionalFormatting>
  <conditionalFormatting sqref="J12:J13 J16:J17 R18:R19 R34:R35 J20:J21 J24:J25 J28:J29 J32:J33 N14:N15 N22:N23 J36:J37 J40:J41 N30:N31 N38:N39">
    <cfRule type="expression" dxfId="120" priority="7" stopIfTrue="1">
      <formula>COUNTIF($O$77:$T$84,G12)&gt;0</formula>
    </cfRule>
  </conditionalFormatting>
  <conditionalFormatting sqref="D13:D14 A11:A18 A21:A32 A35:A42">
    <cfRule type="expression" dxfId="119" priority="8" stopIfTrue="1">
      <formula>COUNTIF($B$48:$E$55,$D11)&gt;0</formula>
    </cfRule>
  </conditionalFormatting>
  <conditionalFormatting sqref="G12:I13 G16:I17 G20:I21 G24:I25 G28:I29 G32:I33 G36:I37 G40:I41 K14:M15 K22:M23 K30:M31 K38:M39 O18:Q19 O34:Q35">
    <cfRule type="expression" dxfId="118" priority="9" stopIfTrue="1">
      <formula>COUNTIF($B$48:$E$55,G12)&gt;0</formula>
    </cfRule>
    <cfRule type="expression" dxfId="117" priority="10" stopIfTrue="1">
      <formula>LEFT(G12,4)="поб."</formula>
    </cfRule>
  </conditionalFormatting>
  <conditionalFormatting sqref="S26:W27">
    <cfRule type="expression" dxfId="116" priority="11" stopIfTrue="1">
      <formula>COUNTIF($B$48:$E$55,S26)&gt;0</formula>
    </cfRule>
  </conditionalFormatting>
  <conditionalFormatting sqref="A19:A20 A33:A34">
    <cfRule type="expression" dxfId="115"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01" t="s">
        <v>77</v>
      </c>
      <c r="B1" s="1501"/>
      <c r="C1" s="1501"/>
      <c r="D1" s="1501"/>
      <c r="E1" s="1501"/>
      <c r="F1" s="1501"/>
      <c r="G1" s="1501"/>
      <c r="H1" s="1501"/>
      <c r="I1" s="1501"/>
      <c r="J1" s="1501"/>
      <c r="K1" s="1501"/>
      <c r="L1" s="1501"/>
      <c r="M1" s="1501"/>
      <c r="N1" s="1501"/>
      <c r="O1" s="1501"/>
      <c r="P1" s="1501"/>
      <c r="Q1" s="1501"/>
      <c r="R1" s="1501"/>
      <c r="S1" s="1501"/>
      <c r="T1" s="1501"/>
      <c r="U1" s="1501"/>
      <c r="V1" s="1501"/>
      <c r="W1" s="242"/>
    </row>
    <row r="2" spans="1:35">
      <c r="A2" s="1504" t="s">
        <v>44</v>
      </c>
      <c r="B2" s="1505"/>
      <c r="C2" s="1505"/>
      <c r="D2" s="1505"/>
      <c r="E2" s="1505"/>
      <c r="F2" s="1505"/>
      <c r="G2" s="1505"/>
      <c r="H2" s="1505"/>
      <c r="I2" s="1505"/>
      <c r="J2" s="1505"/>
      <c r="K2" s="1505"/>
      <c r="L2" s="1505"/>
      <c r="M2" s="1505"/>
      <c r="N2" s="1505"/>
      <c r="O2" s="1505"/>
      <c r="P2" s="1505"/>
      <c r="Q2" s="1505"/>
      <c r="R2" s="1505"/>
      <c r="S2" s="1505"/>
      <c r="T2" s="1505"/>
      <c r="U2" s="1505"/>
      <c r="V2" s="1506"/>
      <c r="W2" s="242"/>
    </row>
    <row r="3" spans="1:35" s="135" customFormat="1" ht="26.25">
      <c r="A3" s="1502"/>
      <c r="B3" s="1502"/>
      <c r="C3" s="1502"/>
      <c r="D3" s="1502"/>
      <c r="E3" s="1502"/>
      <c r="F3" s="1502"/>
      <c r="G3" s="1502"/>
      <c r="H3" s="1502"/>
      <c r="I3" s="1502"/>
      <c r="J3" s="1502"/>
      <c r="K3" s="1502"/>
      <c r="L3" s="1502"/>
      <c r="M3" s="1502"/>
      <c r="N3" s="1502"/>
      <c r="O3" s="1502"/>
      <c r="P3" s="1502"/>
      <c r="Q3" s="1502"/>
      <c r="R3" s="1502"/>
      <c r="S3" s="1502"/>
      <c r="T3" s="1502"/>
      <c r="U3" s="1502"/>
      <c r="V3" s="1502"/>
      <c r="W3" s="243"/>
      <c r="AA3" s="136"/>
      <c r="AB3" s="136"/>
      <c r="AC3" s="136"/>
      <c r="AD3" s="136"/>
      <c r="AE3" s="136"/>
      <c r="AF3" s="136"/>
    </row>
    <row r="4" spans="1:35" ht="8.4499999999999993" customHeight="1" thickBot="1">
      <c r="A4" s="1503"/>
      <c r="B4" s="1503"/>
      <c r="C4" s="1503"/>
      <c r="D4" s="1503"/>
      <c r="E4" s="1503"/>
      <c r="F4" s="1503"/>
      <c r="G4" s="1503"/>
      <c r="H4" s="1503"/>
      <c r="I4" s="1503"/>
      <c r="J4" s="1503"/>
      <c r="K4" s="1503"/>
      <c r="L4" s="1503"/>
      <c r="M4" s="1503"/>
      <c r="N4" s="1503"/>
      <c r="O4" s="1503"/>
      <c r="P4" s="1503"/>
      <c r="Q4" s="1503"/>
      <c r="R4" s="1503"/>
      <c r="S4" s="1503"/>
      <c r="T4" s="1503"/>
      <c r="U4" s="1503"/>
      <c r="V4" s="1503"/>
      <c r="W4" s="244"/>
      <c r="X4" s="179"/>
      <c r="Y4" s="179"/>
    </row>
    <row r="5" spans="1:35" s="504" customFormat="1" ht="13.9" customHeight="1" thickTop="1">
      <c r="A5" s="1387" t="s">
        <v>2</v>
      </c>
      <c r="B5" s="1387"/>
      <c r="C5" s="1387"/>
      <c r="D5" s="1387"/>
      <c r="E5" s="1391" t="s">
        <v>0</v>
      </c>
      <c r="F5" s="1392"/>
      <c r="G5" s="1391" t="s">
        <v>46</v>
      </c>
      <c r="H5" s="1507"/>
      <c r="I5" s="1507"/>
      <c r="J5" s="1507"/>
      <c r="K5" s="1507"/>
      <c r="L5" s="1392"/>
      <c r="M5" s="1397" t="s">
        <v>47</v>
      </c>
      <c r="N5" s="1398"/>
      <c r="O5" s="1398"/>
      <c r="P5" s="1398"/>
      <c r="Q5" s="1399"/>
      <c r="R5" s="374"/>
      <c r="S5" s="1398" t="s">
        <v>26</v>
      </c>
      <c r="T5" s="1399"/>
      <c r="U5" s="1387" t="s">
        <v>27</v>
      </c>
      <c r="V5" s="1387"/>
      <c r="W5" s="501"/>
      <c r="X5" s="502"/>
      <c r="Y5" s="502"/>
      <c r="Z5" s="503"/>
      <c r="AD5" s="418"/>
      <c r="AE5" s="418"/>
      <c r="AF5" s="418"/>
      <c r="AG5" s="418"/>
      <c r="AH5" s="418"/>
      <c r="AI5" s="418"/>
    </row>
    <row r="6" spans="1:35" s="508" customFormat="1" ht="13.5" thickBot="1">
      <c r="A6" s="1517"/>
      <c r="B6" s="1517"/>
      <c r="C6" s="1517"/>
      <c r="D6" s="1517"/>
      <c r="E6" s="1479"/>
      <c r="F6" s="1473"/>
      <c r="G6" s="1479"/>
      <c r="H6" s="1472"/>
      <c r="I6" s="1472"/>
      <c r="J6" s="1472"/>
      <c r="K6" s="1472"/>
      <c r="L6" s="1473"/>
      <c r="M6" s="1401"/>
      <c r="N6" s="1393"/>
      <c r="O6" s="1393"/>
      <c r="P6" s="1393"/>
      <c r="Q6" s="1394"/>
      <c r="R6" s="505"/>
      <c r="S6" s="1472"/>
      <c r="T6" s="1473"/>
      <c r="U6" s="1495"/>
      <c r="V6" s="1495"/>
      <c r="W6" s="506"/>
      <c r="X6" s="507"/>
      <c r="Y6" s="507"/>
      <c r="Z6" s="300"/>
      <c r="AD6" s="50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10" t="s">
        <v>4</v>
      </c>
      <c r="B8" s="1513" t="s">
        <v>5</v>
      </c>
      <c r="C8" s="1518"/>
      <c r="D8" s="1521" t="s">
        <v>21</v>
      </c>
      <c r="E8" s="1474" t="s">
        <v>22</v>
      </c>
      <c r="F8" s="1474" t="s">
        <v>19</v>
      </c>
      <c r="G8" s="141"/>
      <c r="H8" s="142"/>
      <c r="I8" s="142"/>
      <c r="J8" s="143"/>
      <c r="K8" s="143"/>
      <c r="L8" s="143"/>
      <c r="M8" s="143"/>
      <c r="N8" s="143"/>
      <c r="O8" s="143"/>
      <c r="P8" s="144"/>
      <c r="Q8" s="144"/>
      <c r="R8" s="144"/>
      <c r="S8" s="144"/>
      <c r="T8" s="145"/>
      <c r="U8" s="145"/>
      <c r="V8" s="145"/>
      <c r="W8" s="144"/>
    </row>
    <row r="9" spans="1:35" ht="10.5" customHeight="1">
      <c r="A9" s="1511"/>
      <c r="B9" s="1514"/>
      <c r="C9" s="1519"/>
      <c r="D9" s="1521"/>
      <c r="E9" s="1474"/>
      <c r="F9" s="1474"/>
      <c r="G9" s="141"/>
      <c r="H9" s="146"/>
      <c r="I9" s="1470" t="s">
        <v>6</v>
      </c>
      <c r="J9" s="1470"/>
      <c r="K9" s="1470"/>
      <c r="L9" s="1470"/>
      <c r="M9" s="1470" t="s">
        <v>7</v>
      </c>
      <c r="N9" s="1470"/>
      <c r="O9" s="1470"/>
      <c r="P9" s="1470"/>
      <c r="Q9" s="1470" t="s">
        <v>8</v>
      </c>
      <c r="R9" s="1470"/>
      <c r="S9" s="1470"/>
      <c r="T9" s="1470"/>
      <c r="U9" s="1499"/>
      <c r="V9" s="1499"/>
      <c r="W9" s="1499"/>
      <c r="X9" s="1499"/>
      <c r="AA9" s="1500"/>
      <c r="AB9" s="1500"/>
      <c r="AC9" s="1500"/>
      <c r="AD9" s="1500"/>
      <c r="AE9" s="1500"/>
      <c r="AF9" s="1500"/>
    </row>
    <row r="10" spans="1:35" s="150" customFormat="1" ht="10.5" customHeight="1">
      <c r="A10" s="1512"/>
      <c r="B10" s="1515"/>
      <c r="C10" s="1520"/>
      <c r="D10" s="1522"/>
      <c r="E10" s="1475"/>
      <c r="F10" s="1475"/>
      <c r="G10" s="148"/>
      <c r="H10" s="149"/>
      <c r="I10" s="1459" t="s">
        <v>9</v>
      </c>
      <c r="J10" s="1459"/>
      <c r="K10" s="1459"/>
      <c r="L10" s="1459"/>
      <c r="M10" s="1459" t="s">
        <v>9</v>
      </c>
      <c r="N10" s="1459"/>
      <c r="O10" s="1459"/>
      <c r="P10" s="1459"/>
      <c r="Q10" s="1459"/>
      <c r="R10" s="1459"/>
      <c r="S10" s="1459"/>
      <c r="T10" s="1459"/>
      <c r="U10" s="1499"/>
      <c r="V10" s="1499"/>
      <c r="W10" s="1499"/>
      <c r="X10" s="1499"/>
      <c r="AA10" s="1500"/>
      <c r="AB10" s="1500"/>
      <c r="AC10" s="1500"/>
      <c r="AD10" s="1500"/>
      <c r="AE10" s="1500"/>
      <c r="AF10" s="1500"/>
    </row>
    <row r="11" spans="1:35" s="150" customFormat="1" ht="25.5" customHeight="1">
      <c r="A11" s="1366">
        <v>1</v>
      </c>
      <c r="B11" s="1483">
        <v>1</v>
      </c>
      <c r="C11" s="1377"/>
      <c r="D11" s="1526"/>
      <c r="E11" s="1508"/>
      <c r="F11" s="1508"/>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67"/>
      <c r="B12" s="1484"/>
      <c r="C12" s="1378"/>
      <c r="D12" s="1527"/>
      <c r="E12" s="1509"/>
      <c r="F12" s="1509"/>
      <c r="G12" s="1342"/>
      <c r="H12" s="1357"/>
      <c r="I12" s="1357"/>
      <c r="J12" s="1342"/>
      <c r="K12" s="156"/>
      <c r="L12" s="1478"/>
      <c r="M12" s="1478"/>
      <c r="N12" s="1478"/>
      <c r="O12" s="157"/>
      <c r="P12" s="1460"/>
      <c r="Q12" s="1460"/>
      <c r="R12" s="1460"/>
      <c r="S12" s="158"/>
      <c r="T12" s="1460"/>
      <c r="U12" s="1460"/>
      <c r="V12" s="1460"/>
      <c r="W12" s="1461"/>
      <c r="X12" s="159"/>
      <c r="AA12" s="28"/>
      <c r="AB12" s="28"/>
      <c r="AC12" s="28"/>
      <c r="AD12" s="28"/>
      <c r="AE12" s="28"/>
      <c r="AF12" s="28"/>
    </row>
    <row r="13" spans="1:35" s="138" customFormat="1" ht="25.5" customHeight="1">
      <c r="A13" s="1366"/>
      <c r="B13" s="1483">
        <v>2</v>
      </c>
      <c r="C13" s="1377"/>
      <c r="D13" s="1526"/>
      <c r="E13" s="1508"/>
      <c r="F13" s="1481"/>
      <c r="G13" s="1358"/>
      <c r="H13" s="1358"/>
      <c r="I13" s="1358"/>
      <c r="J13" s="1344"/>
      <c r="K13" s="156"/>
      <c r="L13" s="1478"/>
      <c r="M13" s="1478"/>
      <c r="N13" s="1478"/>
      <c r="O13" s="157"/>
      <c r="P13" s="1460"/>
      <c r="Q13" s="1460"/>
      <c r="R13" s="1460"/>
      <c r="S13" s="158"/>
      <c r="T13" s="1460"/>
      <c r="U13" s="1460"/>
      <c r="V13" s="1460"/>
      <c r="W13" s="1461"/>
      <c r="X13" s="159"/>
      <c r="AA13" s="28"/>
      <c r="AB13" s="28"/>
      <c r="AC13" s="28"/>
      <c r="AD13" s="28"/>
      <c r="AE13" s="28"/>
      <c r="AF13" s="28"/>
    </row>
    <row r="14" spans="1:35" s="138" customFormat="1" ht="25.5" customHeight="1">
      <c r="A14" s="1367"/>
      <c r="B14" s="1484"/>
      <c r="C14" s="1378"/>
      <c r="D14" s="1527"/>
      <c r="E14" s="1509"/>
      <c r="F14" s="1482"/>
      <c r="G14" s="423"/>
      <c r="H14" s="1347"/>
      <c r="I14" s="1347"/>
      <c r="J14" s="1348"/>
      <c r="K14" s="1341"/>
      <c r="L14" s="1342"/>
      <c r="M14" s="1342"/>
      <c r="N14" s="1342"/>
      <c r="O14" s="161"/>
      <c r="P14" s="1457"/>
      <c r="Q14" s="1457"/>
      <c r="R14" s="1457"/>
      <c r="S14" s="162"/>
      <c r="T14" s="1457"/>
      <c r="U14" s="1457"/>
      <c r="V14" s="1457"/>
      <c r="W14" s="1458"/>
      <c r="X14" s="163"/>
      <c r="AA14" s="28"/>
      <c r="AB14" s="28"/>
      <c r="AC14" s="28"/>
      <c r="AD14" s="28"/>
      <c r="AE14" s="28"/>
      <c r="AF14" s="28"/>
    </row>
    <row r="15" spans="1:35" s="138" customFormat="1" ht="25.5" customHeight="1">
      <c r="A15" s="1366"/>
      <c r="B15" s="1483">
        <v>3</v>
      </c>
      <c r="C15" s="1377"/>
      <c r="D15" s="1526"/>
      <c r="E15" s="1508"/>
      <c r="F15" s="1476"/>
      <c r="G15" s="78"/>
      <c r="H15" s="1349"/>
      <c r="I15" s="1349"/>
      <c r="J15" s="1350"/>
      <c r="K15" s="1343"/>
      <c r="L15" s="1344"/>
      <c r="M15" s="1344"/>
      <c r="N15" s="1344"/>
      <c r="O15" s="161"/>
      <c r="P15" s="1457"/>
      <c r="Q15" s="1457"/>
      <c r="R15" s="1457"/>
      <c r="S15" s="162"/>
      <c r="T15" s="1457"/>
      <c r="U15" s="1457"/>
      <c r="V15" s="1457"/>
      <c r="W15" s="1458"/>
      <c r="X15" s="163"/>
      <c r="AA15" s="28"/>
      <c r="AB15" s="28"/>
      <c r="AC15" s="28"/>
      <c r="AD15" s="28"/>
      <c r="AE15" s="28"/>
      <c r="AF15" s="28"/>
    </row>
    <row r="16" spans="1:35" s="138" customFormat="1" ht="25.5" customHeight="1">
      <c r="A16" s="1367"/>
      <c r="B16" s="1484"/>
      <c r="C16" s="1378"/>
      <c r="D16" s="1527"/>
      <c r="E16" s="1509"/>
      <c r="F16" s="1477"/>
      <c r="G16" s="1342"/>
      <c r="H16" s="1342"/>
      <c r="I16" s="1342"/>
      <c r="J16" s="1414"/>
      <c r="K16" s="424"/>
      <c r="L16" s="1347"/>
      <c r="M16" s="1347"/>
      <c r="N16" s="1348"/>
      <c r="O16" s="167"/>
      <c r="P16" s="1457"/>
      <c r="Q16" s="1457"/>
      <c r="R16" s="1457"/>
      <c r="S16" s="162"/>
      <c r="T16" s="1457"/>
      <c r="U16" s="1457"/>
      <c r="V16" s="1457"/>
      <c r="W16" s="1458"/>
      <c r="X16" s="163"/>
      <c r="AA16" s="28"/>
      <c r="AB16" s="28"/>
      <c r="AC16" s="28"/>
      <c r="AD16" s="28"/>
      <c r="AE16" s="28"/>
      <c r="AF16" s="28"/>
    </row>
    <row r="17" spans="1:32" s="138" customFormat="1" ht="25.5" customHeight="1">
      <c r="A17" s="1366"/>
      <c r="B17" s="1483">
        <v>4</v>
      </c>
      <c r="C17" s="1377"/>
      <c r="D17" s="1526"/>
      <c r="E17" s="1508"/>
      <c r="F17" s="1481"/>
      <c r="G17" s="1344"/>
      <c r="H17" s="1344"/>
      <c r="I17" s="1344"/>
      <c r="J17" s="1415"/>
      <c r="K17" s="384"/>
      <c r="L17" s="1349"/>
      <c r="M17" s="1349"/>
      <c r="N17" s="1350"/>
      <c r="O17" s="167"/>
      <c r="P17" s="1457"/>
      <c r="Q17" s="1457"/>
      <c r="R17" s="1457"/>
      <c r="S17" s="162"/>
      <c r="T17" s="1457"/>
      <c r="U17" s="1457"/>
      <c r="V17" s="1457"/>
      <c r="W17" s="1458"/>
      <c r="X17" s="163"/>
      <c r="AA17" s="28"/>
      <c r="AB17" s="28"/>
      <c r="AC17" s="28"/>
      <c r="AD17" s="28"/>
      <c r="AE17" s="28"/>
      <c r="AF17" s="28"/>
    </row>
    <row r="18" spans="1:32" s="138" customFormat="1" ht="25.5" customHeight="1">
      <c r="A18" s="1367"/>
      <c r="B18" s="1484"/>
      <c r="C18" s="1378"/>
      <c r="D18" s="1527"/>
      <c r="E18" s="1509"/>
      <c r="F18" s="1482"/>
      <c r="G18" s="160"/>
      <c r="H18" s="1347"/>
      <c r="I18" s="1347"/>
      <c r="J18" s="1347"/>
      <c r="K18" s="274"/>
      <c r="L18" s="1355"/>
      <c r="M18" s="1355"/>
      <c r="N18" s="1404"/>
      <c r="O18" s="1341"/>
      <c r="P18" s="1342"/>
      <c r="Q18" s="1342"/>
      <c r="R18" s="1342"/>
      <c r="S18" s="161"/>
      <c r="T18" s="1457"/>
      <c r="U18" s="1457"/>
      <c r="V18" s="1457"/>
      <c r="W18" s="1458"/>
      <c r="X18" s="163"/>
      <c r="AA18" s="28"/>
      <c r="AB18" s="28"/>
      <c r="AC18" s="28"/>
      <c r="AD18" s="28"/>
      <c r="AE18" s="28"/>
      <c r="AF18" s="28"/>
    </row>
    <row r="19" spans="1:32" s="138" customFormat="1" ht="25.5" customHeight="1">
      <c r="A19" s="1366"/>
      <c r="B19" s="1483">
        <v>5</v>
      </c>
      <c r="C19" s="1377"/>
      <c r="D19" s="1526"/>
      <c r="E19" s="1508"/>
      <c r="F19" s="1476"/>
      <c r="G19" s="78"/>
      <c r="H19" s="1349"/>
      <c r="I19" s="1349"/>
      <c r="J19" s="1349"/>
      <c r="K19" s="274"/>
      <c r="L19" s="1355"/>
      <c r="M19" s="1355"/>
      <c r="N19" s="1404"/>
      <c r="O19" s="1343"/>
      <c r="P19" s="1344"/>
      <c r="Q19" s="1344"/>
      <c r="R19" s="1344"/>
      <c r="S19" s="161"/>
      <c r="T19" s="1457"/>
      <c r="U19" s="1457"/>
      <c r="V19" s="1457"/>
      <c r="W19" s="1457"/>
      <c r="X19" s="163"/>
      <c r="AA19" s="28"/>
      <c r="AB19" s="28"/>
      <c r="AC19" s="28"/>
      <c r="AD19" s="28"/>
      <c r="AE19" s="28"/>
      <c r="AF19" s="28"/>
    </row>
    <row r="20" spans="1:32" s="138" customFormat="1" ht="25.5" customHeight="1">
      <c r="A20" s="1367"/>
      <c r="B20" s="1484"/>
      <c r="C20" s="1378"/>
      <c r="D20" s="1527"/>
      <c r="E20" s="1509"/>
      <c r="F20" s="1477"/>
      <c r="G20" s="1342"/>
      <c r="H20" s="1357"/>
      <c r="I20" s="1357"/>
      <c r="J20" s="1342"/>
      <c r="K20" s="271"/>
      <c r="L20" s="1355"/>
      <c r="M20" s="1355"/>
      <c r="N20" s="1404"/>
      <c r="O20" s="275"/>
      <c r="P20" s="1347"/>
      <c r="Q20" s="1347"/>
      <c r="R20" s="1347"/>
      <c r="S20" s="178"/>
      <c r="T20" s="1457"/>
      <c r="U20" s="1457"/>
      <c r="V20" s="1457"/>
      <c r="W20" s="1457"/>
      <c r="X20" s="163"/>
      <c r="AA20" s="28"/>
      <c r="AB20" s="28"/>
      <c r="AC20" s="28"/>
      <c r="AD20" s="28"/>
      <c r="AE20" s="28"/>
      <c r="AF20" s="28"/>
    </row>
    <row r="21" spans="1:32" s="138" customFormat="1" ht="25.5" customHeight="1">
      <c r="A21" s="1366"/>
      <c r="B21" s="1483">
        <v>6</v>
      </c>
      <c r="C21" s="1377"/>
      <c r="D21" s="1526"/>
      <c r="E21" s="1508"/>
      <c r="F21" s="1481"/>
      <c r="G21" s="1358"/>
      <c r="H21" s="1358"/>
      <c r="I21" s="1358"/>
      <c r="J21" s="1344"/>
      <c r="K21" s="271"/>
      <c r="L21" s="1355"/>
      <c r="M21" s="1355"/>
      <c r="N21" s="1404"/>
      <c r="O21" s="425"/>
      <c r="P21" s="1349"/>
      <c r="Q21" s="1349"/>
      <c r="R21" s="1349"/>
      <c r="S21" s="165"/>
      <c r="T21" s="1457"/>
      <c r="U21" s="1457"/>
      <c r="V21" s="1457"/>
      <c r="W21" s="1457"/>
      <c r="X21" s="163"/>
      <c r="AA21" s="28"/>
      <c r="AB21" s="28"/>
      <c r="AC21" s="28"/>
      <c r="AD21" s="28"/>
      <c r="AE21" s="28"/>
      <c r="AF21" s="28"/>
    </row>
    <row r="22" spans="1:32" s="138" customFormat="1" ht="25.5" customHeight="1">
      <c r="A22" s="1367"/>
      <c r="B22" s="1484"/>
      <c r="C22" s="1378"/>
      <c r="D22" s="1527"/>
      <c r="E22" s="1509"/>
      <c r="F22" s="1482"/>
      <c r="G22" s="423"/>
      <c r="H22" s="1347"/>
      <c r="I22" s="1347"/>
      <c r="J22" s="1348"/>
      <c r="K22" s="1341"/>
      <c r="L22" s="1342"/>
      <c r="M22" s="1342"/>
      <c r="N22" s="1342"/>
      <c r="O22" s="384"/>
      <c r="P22" s="1355"/>
      <c r="Q22" s="1355"/>
      <c r="R22" s="1340"/>
      <c r="S22" s="162"/>
      <c r="T22" s="1457"/>
      <c r="U22" s="1457"/>
      <c r="V22" s="1457"/>
      <c r="W22" s="1457"/>
      <c r="X22" s="163"/>
      <c r="AA22" s="28"/>
      <c r="AB22" s="28"/>
      <c r="AC22" s="28"/>
      <c r="AD22" s="28"/>
      <c r="AE22" s="28"/>
      <c r="AF22" s="28"/>
    </row>
    <row r="23" spans="1:32" s="138" customFormat="1" ht="25.5" customHeight="1">
      <c r="A23" s="1366"/>
      <c r="B23" s="1483">
        <v>7</v>
      </c>
      <c r="C23" s="1377"/>
      <c r="D23" s="1526"/>
      <c r="E23" s="1508"/>
      <c r="F23" s="1476"/>
      <c r="G23" s="78"/>
      <c r="H23" s="1349"/>
      <c r="I23" s="1349"/>
      <c r="J23" s="1350"/>
      <c r="K23" s="1343"/>
      <c r="L23" s="1344"/>
      <c r="M23" s="1344"/>
      <c r="N23" s="1344"/>
      <c r="O23" s="384"/>
      <c r="P23" s="1340"/>
      <c r="Q23" s="1340"/>
      <c r="R23" s="1340"/>
      <c r="S23" s="162"/>
      <c r="T23" s="1457"/>
      <c r="U23" s="1457"/>
      <c r="V23" s="1457"/>
      <c r="W23" s="1457"/>
      <c r="X23" s="163"/>
      <c r="AA23" s="28"/>
      <c r="AB23" s="28"/>
      <c r="AC23" s="28"/>
      <c r="AD23" s="28"/>
      <c r="AE23" s="28"/>
      <c r="AF23" s="28"/>
    </row>
    <row r="24" spans="1:32" s="138" customFormat="1" ht="25.5" customHeight="1">
      <c r="A24" s="1367"/>
      <c r="B24" s="1484"/>
      <c r="C24" s="1378"/>
      <c r="D24" s="1527"/>
      <c r="E24" s="1509"/>
      <c r="F24" s="1477"/>
      <c r="G24" s="1342"/>
      <c r="H24" s="1342"/>
      <c r="I24" s="1342"/>
      <c r="J24" s="1414"/>
      <c r="K24" s="424"/>
      <c r="L24" s="1347"/>
      <c r="M24" s="1347"/>
      <c r="N24" s="1347"/>
      <c r="O24" s="274"/>
      <c r="P24" s="1340"/>
      <c r="Q24" s="1340"/>
      <c r="R24" s="1340"/>
      <c r="S24" s="162"/>
      <c r="T24" s="1457"/>
      <c r="U24" s="1457"/>
      <c r="V24" s="1457"/>
      <c r="W24" s="1457"/>
      <c r="X24" s="163"/>
      <c r="AA24" s="28"/>
      <c r="AB24" s="28"/>
      <c r="AC24" s="28"/>
      <c r="AD24" s="28"/>
      <c r="AE24" s="28"/>
      <c r="AF24" s="28"/>
    </row>
    <row r="25" spans="1:32" s="138" customFormat="1" ht="25.5" customHeight="1">
      <c r="A25" s="1366">
        <v>2</v>
      </c>
      <c r="B25" s="1483">
        <v>8</v>
      </c>
      <c r="C25" s="1377"/>
      <c r="D25" s="1526"/>
      <c r="E25" s="1508"/>
      <c r="F25" s="1481"/>
      <c r="G25" s="1344"/>
      <c r="H25" s="1344"/>
      <c r="I25" s="1344"/>
      <c r="J25" s="1415"/>
      <c r="K25" s="384"/>
      <c r="L25" s="1349"/>
      <c r="M25" s="1349"/>
      <c r="N25" s="1349"/>
      <c r="O25" s="274"/>
      <c r="P25" s="1340"/>
      <c r="Q25" s="1340"/>
      <c r="R25" s="1340"/>
      <c r="S25" s="162"/>
      <c r="T25" s="1457"/>
      <c r="U25" s="1457"/>
      <c r="V25" s="1457"/>
      <c r="W25" s="1457"/>
      <c r="X25" s="163"/>
      <c r="AA25" s="28"/>
      <c r="AB25" s="28"/>
      <c r="AC25" s="28"/>
      <c r="AD25" s="28"/>
      <c r="AE25" s="28"/>
      <c r="AF25" s="28"/>
    </row>
    <row r="26" spans="1:32" s="138" customFormat="1" ht="25.5" customHeight="1">
      <c r="A26" s="1367"/>
      <c r="B26" s="1484"/>
      <c r="C26" s="1378"/>
      <c r="D26" s="1527"/>
      <c r="E26" s="1509"/>
      <c r="F26" s="1482"/>
      <c r="G26" s="160"/>
      <c r="H26" s="1347"/>
      <c r="I26" s="1347"/>
      <c r="J26" s="1347"/>
      <c r="K26" s="1427"/>
      <c r="L26" s="1427"/>
      <c r="M26" s="1427"/>
      <c r="N26" s="1427"/>
      <c r="O26" s="1531" t="s">
        <v>20</v>
      </c>
      <c r="P26" s="1531"/>
      <c r="Q26" s="1531"/>
      <c r="T26" s="429"/>
      <c r="U26" s="429"/>
      <c r="V26" s="429"/>
      <c r="W26" s="429"/>
      <c r="X26" s="163"/>
      <c r="AA26" s="28"/>
      <c r="AB26" s="28"/>
      <c r="AC26" s="28"/>
      <c r="AD26" s="28"/>
      <c r="AE26" s="28"/>
      <c r="AF26" s="28"/>
    </row>
    <row r="27" spans="1:32" s="138" customFormat="1" ht="25.5" customHeight="1">
      <c r="A27" s="427"/>
      <c r="B27" s="175"/>
      <c r="C27" s="428"/>
      <c r="D27" s="383"/>
      <c r="E27" s="383"/>
      <c r="F27" s="177"/>
      <c r="G27" s="160"/>
      <c r="H27" s="278"/>
      <c r="I27" s="278"/>
      <c r="J27" s="278"/>
      <c r="K27" s="1419"/>
      <c r="L27" s="1419"/>
      <c r="M27" s="1419"/>
      <c r="N27" s="1419"/>
      <c r="O27" s="1531"/>
      <c r="P27" s="1531"/>
      <c r="Q27" s="1531"/>
      <c r="R27" s="456"/>
      <c r="S27" s="456"/>
      <c r="T27" s="161"/>
      <c r="U27" s="161"/>
      <c r="V27" s="161"/>
      <c r="W27" s="161"/>
      <c r="X27" s="163"/>
      <c r="AA27" s="28"/>
      <c r="AB27" s="28"/>
      <c r="AC27" s="28"/>
      <c r="AD27" s="28"/>
      <c r="AE27" s="28"/>
      <c r="AF27" s="28"/>
    </row>
    <row r="28" spans="1:32" s="138" customFormat="1" ht="25.5" customHeight="1">
      <c r="A28" s="427"/>
      <c r="B28" s="175"/>
      <c r="C28" s="428"/>
      <c r="D28" s="383"/>
      <c r="E28" s="383"/>
      <c r="F28" s="177"/>
      <c r="G28" s="160"/>
      <c r="H28" s="278"/>
      <c r="I28" s="278"/>
      <c r="J28" s="278"/>
      <c r="K28" s="1417"/>
      <c r="L28" s="1417"/>
      <c r="M28" s="1418"/>
      <c r="N28" s="239"/>
      <c r="O28" s="1529"/>
      <c r="P28" s="1419"/>
      <c r="Q28" s="1419"/>
      <c r="R28" s="453"/>
      <c r="S28" s="430"/>
      <c r="T28" s="429"/>
      <c r="U28" s="429"/>
      <c r="V28" s="429"/>
      <c r="W28" s="429"/>
      <c r="X28" s="163"/>
      <c r="AA28" s="28"/>
      <c r="AB28" s="28"/>
      <c r="AC28" s="28"/>
      <c r="AD28" s="28"/>
      <c r="AE28" s="28"/>
      <c r="AF28" s="28"/>
    </row>
    <row r="29" spans="1:32" s="179" customFormat="1" ht="25.5" customHeight="1">
      <c r="C29" s="180"/>
      <c r="D29" s="250"/>
      <c r="E29" s="250"/>
      <c r="F29" s="250"/>
      <c r="G29" s="252"/>
      <c r="H29" s="252"/>
      <c r="I29" s="252"/>
      <c r="J29" s="252"/>
      <c r="K29" s="1419"/>
      <c r="L29" s="1419"/>
      <c r="M29" s="1420"/>
      <c r="N29" s="213"/>
      <c r="O29" s="214"/>
      <c r="P29" s="1530"/>
      <c r="Q29" s="1530"/>
      <c r="R29" s="454"/>
      <c r="S29" s="455"/>
      <c r="T29" s="256"/>
      <c r="U29" s="257"/>
      <c r="V29" s="257"/>
      <c r="W29" s="257"/>
      <c r="X29" s="246"/>
      <c r="AA29" s="249"/>
      <c r="AB29" s="249"/>
      <c r="AC29" s="249"/>
      <c r="AD29" s="249"/>
      <c r="AE29" s="249"/>
      <c r="AF29" s="249"/>
    </row>
    <row r="30" spans="1:32" s="179" customFormat="1" ht="24.75" customHeight="1">
      <c r="B30" s="183"/>
      <c r="C30" s="184"/>
      <c r="D30" s="245"/>
      <c r="E30" s="245"/>
      <c r="F30" s="245"/>
      <c r="G30" s="252"/>
      <c r="H30" s="628"/>
      <c r="I30" s="625"/>
      <c r="J30" s="625"/>
      <c r="K30" s="626"/>
      <c r="L30" s="627"/>
      <c r="M30" s="627"/>
      <c r="N30" s="182">
        <v>2</v>
      </c>
      <c r="O30" s="247"/>
      <c r="P30" s="256"/>
      <c r="Q30" s="256"/>
      <c r="R30" s="256"/>
      <c r="S30" s="256"/>
      <c r="T30" s="256"/>
      <c r="U30" s="257"/>
      <c r="V30" s="257"/>
      <c r="W30" s="257"/>
      <c r="X30" s="246"/>
      <c r="AA30" s="249"/>
      <c r="AB30" s="249"/>
      <c r="AC30" s="249"/>
      <c r="AD30" s="249"/>
      <c r="AE30" s="249"/>
      <c r="AF30" s="249"/>
    </row>
    <row r="31" spans="1:32" s="303" customFormat="1" ht="12" customHeight="1">
      <c r="A31" s="301" t="s">
        <v>10</v>
      </c>
      <c r="B31" s="1412" t="s">
        <v>30</v>
      </c>
      <c r="C31" s="1412"/>
      <c r="D31" s="1412"/>
      <c r="E31" s="1412"/>
      <c r="F31" s="375" t="s">
        <v>31</v>
      </c>
      <c r="G31" s="299" t="s">
        <v>10</v>
      </c>
      <c r="H31" s="1416" t="s">
        <v>33</v>
      </c>
      <c r="I31" s="1416"/>
      <c r="J31" s="1416"/>
      <c r="K31" s="1416"/>
      <c r="L31" s="1359" t="s">
        <v>234</v>
      </c>
      <c r="M31" s="1359"/>
      <c r="N31" s="380"/>
      <c r="O31" s="380"/>
      <c r="P31" s="1157" t="s">
        <v>41</v>
      </c>
      <c r="Q31" s="1158"/>
      <c r="R31" s="1158"/>
      <c r="S31" s="1158"/>
      <c r="T31" s="1158"/>
      <c r="U31" s="1158"/>
      <c r="V31" s="1158"/>
      <c r="W31" s="1159"/>
      <c r="X31" s="302"/>
      <c r="AA31" s="304"/>
      <c r="AB31" s="304"/>
      <c r="AC31" s="304"/>
      <c r="AD31" s="304"/>
      <c r="AE31" s="304"/>
      <c r="AF31" s="304"/>
    </row>
    <row r="32" spans="1:32" s="179" customFormat="1" ht="12" customHeight="1">
      <c r="A32" s="345">
        <v>1</v>
      </c>
      <c r="B32" s="1413"/>
      <c r="C32" s="1413"/>
      <c r="D32" s="1413"/>
      <c r="E32" s="1413"/>
      <c r="F32" s="365"/>
      <c r="G32" s="233"/>
      <c r="H32" s="1469"/>
      <c r="I32" s="1469"/>
      <c r="J32" s="1469"/>
      <c r="K32" s="1469"/>
      <c r="L32" s="1425"/>
      <c r="M32" s="1425"/>
      <c r="N32" s="1425"/>
      <c r="O32" s="1426"/>
      <c r="P32" s="1424"/>
      <c r="Q32" s="1425"/>
      <c r="R32" s="1425"/>
      <c r="S32" s="1425"/>
      <c r="T32" s="1425"/>
      <c r="U32" s="1425"/>
      <c r="V32" s="1425"/>
      <c r="W32" s="1426"/>
      <c r="X32" s="185"/>
      <c r="AA32" s="249"/>
      <c r="AB32" s="249"/>
      <c r="AC32" s="249"/>
      <c r="AD32" s="249"/>
      <c r="AE32" s="249"/>
      <c r="AF32" s="249"/>
    </row>
    <row r="33" spans="1:32" ht="12" customHeight="1">
      <c r="A33" s="201">
        <v>2</v>
      </c>
      <c r="B33" s="1411"/>
      <c r="C33" s="1411"/>
      <c r="D33" s="1411"/>
      <c r="E33" s="1411"/>
      <c r="F33" s="228"/>
      <c r="G33" s="234"/>
      <c r="H33" s="1409"/>
      <c r="I33" s="1409"/>
      <c r="J33" s="1409"/>
      <c r="K33" s="1409"/>
      <c r="L33" s="1409"/>
      <c r="M33" s="1409"/>
      <c r="N33" s="1409"/>
      <c r="O33" s="1488"/>
      <c r="P33" s="1421"/>
      <c r="Q33" s="1422"/>
      <c r="R33" s="1422"/>
      <c r="S33" s="1422"/>
      <c r="T33" s="1422"/>
      <c r="U33" s="1422"/>
      <c r="V33" s="1422"/>
      <c r="W33" s="1423"/>
      <c r="X33" s="185"/>
      <c r="AA33" s="28"/>
      <c r="AB33" s="28"/>
      <c r="AC33" s="28"/>
      <c r="AD33" s="28"/>
      <c r="AE33" s="28"/>
      <c r="AF33" s="28"/>
    </row>
    <row r="34" spans="1:32" ht="12" customHeight="1">
      <c r="A34" s="201"/>
      <c r="B34" s="1411"/>
      <c r="C34" s="1411"/>
      <c r="D34" s="1411"/>
      <c r="E34" s="1411"/>
      <c r="F34" s="205"/>
      <c r="G34" s="235"/>
      <c r="H34" s="1409"/>
      <c r="I34" s="1409"/>
      <c r="J34" s="1409"/>
      <c r="K34" s="1409"/>
      <c r="L34" s="1409"/>
      <c r="M34" s="1409"/>
      <c r="N34" s="1409"/>
      <c r="O34" s="1488"/>
      <c r="P34" s="1157" t="s">
        <v>48</v>
      </c>
      <c r="Q34" s="1158"/>
      <c r="R34" s="1158"/>
      <c r="S34" s="1159"/>
      <c r="T34" s="1496" t="s">
        <v>49</v>
      </c>
      <c r="U34" s="1497"/>
      <c r="V34" s="1498"/>
      <c r="W34" s="295"/>
      <c r="X34" s="185"/>
      <c r="AA34" s="28"/>
      <c r="AB34" s="28"/>
      <c r="AC34" s="28"/>
      <c r="AD34" s="28"/>
      <c r="AE34" s="28"/>
      <c r="AF34" s="28"/>
    </row>
    <row r="35" spans="1:32" ht="12" customHeight="1">
      <c r="A35" s="201"/>
      <c r="B35" s="1411"/>
      <c r="C35" s="1411"/>
      <c r="D35" s="1411"/>
      <c r="E35" s="1411"/>
      <c r="F35" s="205"/>
      <c r="G35" s="201"/>
      <c r="H35" s="1409"/>
      <c r="I35" s="1409"/>
      <c r="J35" s="1409"/>
      <c r="K35" s="1409"/>
      <c r="L35" s="1409"/>
      <c r="M35" s="1409"/>
      <c r="N35" s="1409"/>
      <c r="O35" s="1488"/>
      <c r="P35" s="1431"/>
      <c r="Q35" s="1432"/>
      <c r="R35" s="1432"/>
      <c r="S35" s="1433"/>
      <c r="T35" s="1528"/>
      <c r="U35" s="1432"/>
      <c r="V35" s="1433"/>
      <c r="W35" s="238"/>
      <c r="X35" s="185"/>
      <c r="AA35" s="28"/>
      <c r="AB35" s="28"/>
      <c r="AC35" s="28"/>
      <c r="AD35" s="28"/>
      <c r="AE35" s="28"/>
      <c r="AF35" s="28"/>
    </row>
    <row r="36" spans="1:32" ht="12" customHeight="1">
      <c r="A36" s="201"/>
      <c r="B36" s="1411"/>
      <c r="C36" s="1411"/>
      <c r="D36" s="1411"/>
      <c r="E36" s="1411"/>
      <c r="F36" s="372"/>
      <c r="G36" s="201"/>
      <c r="H36" s="1409"/>
      <c r="I36" s="1409"/>
      <c r="J36" s="1409"/>
      <c r="K36" s="1409"/>
      <c r="L36" s="1409"/>
      <c r="M36" s="1409"/>
      <c r="N36" s="1409"/>
      <c r="O36" s="1488"/>
      <c r="P36" s="1157" t="s">
        <v>1</v>
      </c>
      <c r="Q36" s="1158"/>
      <c r="R36" s="1158"/>
      <c r="S36" s="1158"/>
      <c r="T36" s="1158"/>
      <c r="U36" s="1158"/>
      <c r="V36" s="1158"/>
      <c r="W36" s="1159"/>
      <c r="X36" s="185"/>
      <c r="AA36" s="28"/>
      <c r="AB36" s="28"/>
      <c r="AC36" s="28"/>
      <c r="AD36" s="28"/>
      <c r="AE36" s="28"/>
      <c r="AF36" s="28"/>
    </row>
    <row r="37" spans="1:32" ht="12" customHeight="1">
      <c r="A37" s="201"/>
      <c r="B37" s="1411"/>
      <c r="C37" s="1411"/>
      <c r="D37" s="1411"/>
      <c r="E37" s="1411"/>
      <c r="F37" s="372"/>
      <c r="G37" s="236"/>
      <c r="H37" s="1409"/>
      <c r="I37" s="1409"/>
      <c r="J37" s="1409"/>
      <c r="K37" s="1409"/>
      <c r="L37" s="1409"/>
      <c r="M37" s="1409"/>
      <c r="N37" s="1409"/>
      <c r="O37" s="1488"/>
      <c r="P37" s="1443"/>
      <c r="Q37" s="1444"/>
      <c r="R37" s="1444"/>
      <c r="S37" s="1445"/>
      <c r="T37" s="1441"/>
      <c r="U37" s="1441"/>
      <c r="V37" s="1442"/>
      <c r="W37" s="295"/>
      <c r="X37" s="185"/>
      <c r="AA37" s="28"/>
      <c r="AB37" s="28"/>
      <c r="AC37" s="28"/>
      <c r="AD37" s="28"/>
      <c r="AE37" s="28"/>
      <c r="AF37" s="28"/>
    </row>
    <row r="38" spans="1:32" ht="12" customHeight="1">
      <c r="A38" s="201"/>
      <c r="B38" s="1411"/>
      <c r="C38" s="1411"/>
      <c r="D38" s="1411"/>
      <c r="E38" s="1411"/>
      <c r="F38" s="372"/>
      <c r="G38" s="201"/>
      <c r="H38" s="1409"/>
      <c r="I38" s="1409"/>
      <c r="J38" s="1409"/>
      <c r="K38" s="1409"/>
      <c r="L38" s="1409"/>
      <c r="M38" s="1409"/>
      <c r="N38" s="1409"/>
      <c r="O38" s="1488"/>
      <c r="P38" s="1446"/>
      <c r="Q38" s="1447"/>
      <c r="R38" s="1447"/>
      <c r="S38" s="1448"/>
      <c r="T38" s="1441"/>
      <c r="U38" s="1441"/>
      <c r="V38" s="1442"/>
      <c r="W38" s="295"/>
      <c r="X38" s="185"/>
      <c r="AA38" s="28"/>
      <c r="AB38" s="28"/>
      <c r="AC38" s="28"/>
      <c r="AD38" s="28"/>
      <c r="AE38" s="28"/>
      <c r="AF38" s="28"/>
    </row>
    <row r="39" spans="1:32" ht="12" customHeight="1">
      <c r="A39" s="206"/>
      <c r="B39" s="1408"/>
      <c r="C39" s="1408"/>
      <c r="D39" s="1408"/>
      <c r="E39" s="1408"/>
      <c r="F39" s="373"/>
      <c r="G39" s="237"/>
      <c r="H39" s="1410"/>
      <c r="I39" s="1410"/>
      <c r="J39" s="1410"/>
      <c r="K39" s="1410"/>
      <c r="L39" s="1410"/>
      <c r="M39" s="1410"/>
      <c r="N39" s="1410"/>
      <c r="O39" s="1487"/>
      <c r="P39" s="1026" t="s">
        <v>43</v>
      </c>
      <c r="Q39" s="1148"/>
      <c r="R39" s="1148"/>
      <c r="S39" s="1027"/>
      <c r="T39" s="1148" t="s">
        <v>42</v>
      </c>
      <c r="U39" s="1148"/>
      <c r="V39" s="1027"/>
      <c r="W39" s="296"/>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59"/>
      <c r="D184" s="14"/>
      <c r="E184" s="14"/>
      <c r="F184" s="360"/>
      <c r="P184" s="360"/>
      <c r="Q184" s="360"/>
      <c r="R184" s="360"/>
      <c r="S184" s="360"/>
      <c r="T184" s="361"/>
      <c r="U184" s="361"/>
      <c r="V184" s="361"/>
      <c r="W184" s="360"/>
      <c r="AA184" s="136"/>
      <c r="AB184" s="136"/>
      <c r="AC184" s="136"/>
      <c r="AD184" s="136"/>
      <c r="AE184" s="136"/>
      <c r="AF184" s="136"/>
    </row>
    <row r="185" spans="1:32" s="135" customFormat="1">
      <c r="A185" s="4"/>
      <c r="B185" s="4"/>
      <c r="C185" s="359"/>
      <c r="D185" s="14"/>
      <c r="E185" s="14"/>
      <c r="F185" s="360"/>
      <c r="P185" s="360"/>
      <c r="Q185" s="360"/>
      <c r="R185" s="360"/>
      <c r="S185" s="360"/>
      <c r="T185" s="361"/>
      <c r="U185" s="361"/>
      <c r="V185" s="361"/>
      <c r="W185" s="360"/>
      <c r="AA185" s="136"/>
      <c r="AB185" s="136"/>
      <c r="AC185" s="136"/>
      <c r="AD185" s="136"/>
      <c r="AE185" s="136"/>
      <c r="AF185" s="136"/>
    </row>
    <row r="186" spans="1:32" s="135" customFormat="1">
      <c r="A186" s="4"/>
      <c r="B186" s="4"/>
      <c r="C186" s="359"/>
      <c r="D186" s="14"/>
      <c r="E186" s="14"/>
      <c r="F186" s="360"/>
      <c r="P186" s="360"/>
      <c r="Q186" s="360"/>
      <c r="R186" s="360"/>
      <c r="S186" s="360"/>
      <c r="T186" s="361"/>
      <c r="U186" s="361"/>
      <c r="V186" s="361"/>
      <c r="W186" s="360"/>
      <c r="AA186" s="136"/>
      <c r="AB186" s="136"/>
      <c r="AC186" s="136"/>
      <c r="AD186" s="136"/>
      <c r="AE186" s="136"/>
      <c r="AF186" s="136"/>
    </row>
    <row r="187" spans="1:32" s="135" customFormat="1">
      <c r="A187" s="4"/>
      <c r="B187" s="4"/>
      <c r="C187" s="359"/>
      <c r="D187" s="14"/>
      <c r="E187" s="14"/>
      <c r="F187" s="360"/>
      <c r="P187" s="360"/>
      <c r="Q187" s="360"/>
      <c r="R187" s="360"/>
      <c r="S187" s="360"/>
      <c r="T187" s="361"/>
      <c r="U187" s="361"/>
      <c r="V187" s="361"/>
      <c r="W187" s="360"/>
      <c r="AA187" s="136"/>
      <c r="AB187" s="136"/>
      <c r="AC187" s="136"/>
      <c r="AD187" s="136"/>
      <c r="AE187" s="136"/>
      <c r="AF187" s="136"/>
    </row>
    <row r="188" spans="1:32" s="135" customFormat="1">
      <c r="A188" s="4"/>
      <c r="B188" s="4"/>
      <c r="C188" s="359"/>
      <c r="D188" s="14"/>
      <c r="E188" s="14"/>
      <c r="F188" s="360"/>
      <c r="P188" s="360"/>
      <c r="Q188" s="360"/>
      <c r="R188" s="360"/>
      <c r="S188" s="360"/>
      <c r="T188" s="361"/>
      <c r="U188" s="361"/>
      <c r="V188" s="361"/>
      <c r="W188" s="360"/>
      <c r="AA188" s="136"/>
      <c r="AB188" s="136"/>
      <c r="AC188" s="136"/>
      <c r="AD188" s="136"/>
      <c r="AE188" s="136"/>
      <c r="AF188" s="136"/>
    </row>
    <row r="189" spans="1:32" s="135" customFormat="1">
      <c r="A189" s="4"/>
      <c r="B189" s="4"/>
      <c r="C189" s="359"/>
      <c r="D189" s="14"/>
      <c r="E189" s="14"/>
      <c r="F189" s="360"/>
      <c r="P189" s="360"/>
      <c r="Q189" s="360"/>
      <c r="R189" s="360"/>
      <c r="S189" s="360"/>
      <c r="T189" s="361"/>
      <c r="U189" s="361"/>
      <c r="V189" s="361"/>
      <c r="W189" s="360"/>
      <c r="AA189" s="136"/>
      <c r="AB189" s="136"/>
      <c r="AC189" s="136"/>
      <c r="AD189" s="136"/>
      <c r="AE189" s="136"/>
      <c r="AF189" s="136"/>
    </row>
    <row r="190" spans="1:32" s="135" customFormat="1">
      <c r="A190" s="4"/>
      <c r="B190" s="4"/>
      <c r="C190" s="359"/>
      <c r="D190" s="14"/>
      <c r="E190" s="14"/>
      <c r="F190" s="360"/>
      <c r="P190" s="360"/>
      <c r="Q190" s="360"/>
      <c r="R190" s="360"/>
      <c r="S190" s="360"/>
      <c r="T190" s="361"/>
      <c r="U190" s="361"/>
      <c r="V190" s="361"/>
      <c r="W190" s="360"/>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61" t="s">
        <v>33</v>
      </c>
      <c r="F200" s="461"/>
      <c r="G200" s="462"/>
      <c r="H200" s="461"/>
      <c r="I200" s="461"/>
    </row>
    <row r="201" spans="1:9" customFormat="1" hidden="1">
      <c r="A201" s="4" t="s">
        <v>52</v>
      </c>
      <c r="B201" s="4" t="str">
        <f>IF($G$6="ВЗРОСЛЫЕ","ЖЕНЩИНЫ",IF($G$6="ДО 19 ЛЕТ","ЮНИОРКИ","ДЕВУШКИ"))</f>
        <v>ДЕВУШКИ</v>
      </c>
      <c r="C201" s="14" t="s">
        <v>40</v>
      </c>
      <c r="D201" s="14" t="s">
        <v>34</v>
      </c>
      <c r="E201" s="461" t="s">
        <v>32</v>
      </c>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sheetData>
  <sheetProtection selectLockedCells="1"/>
  <mergeCells count="18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T39:V39"/>
    <mergeCell ref="L39:O39"/>
    <mergeCell ref="L36:O36"/>
    <mergeCell ref="P34:S34"/>
    <mergeCell ref="L35:O35"/>
    <mergeCell ref="T35:V35"/>
    <mergeCell ref="L37:O37"/>
    <mergeCell ref="L38:O38"/>
    <mergeCell ref="P37:S38"/>
    <mergeCell ref="T37:V38"/>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13:A14"/>
    <mergeCell ref="C8:C10"/>
    <mergeCell ref="D11:D12"/>
    <mergeCell ref="E13:E14"/>
    <mergeCell ref="B13:B14"/>
    <mergeCell ref="C13:C14"/>
    <mergeCell ref="D13:D14"/>
    <mergeCell ref="A11:A12"/>
    <mergeCell ref="B11:B12"/>
    <mergeCell ref="E8:E10"/>
    <mergeCell ref="C11:C12"/>
    <mergeCell ref="T15:W15"/>
    <mergeCell ref="H14:J14"/>
    <mergeCell ref="K14:M15"/>
    <mergeCell ref="N14:N15"/>
    <mergeCell ref="H15:J15"/>
    <mergeCell ref="P15:R15"/>
    <mergeCell ref="P14:R14"/>
    <mergeCell ref="F11:F12"/>
    <mergeCell ref="T13:W13"/>
    <mergeCell ref="F13:F14"/>
    <mergeCell ref="T14:W14"/>
    <mergeCell ref="P13:R13"/>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A19:A20"/>
    <mergeCell ref="B19:B20"/>
    <mergeCell ref="B21:B22"/>
    <mergeCell ref="T20:W20"/>
    <mergeCell ref="L21:N21"/>
    <mergeCell ref="P21:R21"/>
    <mergeCell ref="T21:W21"/>
    <mergeCell ref="L20:N20"/>
    <mergeCell ref="P20:R20"/>
    <mergeCell ref="E19:E20"/>
    <mergeCell ref="T22:W22"/>
    <mergeCell ref="P23:R23"/>
    <mergeCell ref="T23:W23"/>
    <mergeCell ref="H22:J22"/>
    <mergeCell ref="K22:M23"/>
    <mergeCell ref="N22:N23"/>
    <mergeCell ref="P22:R22"/>
    <mergeCell ref="A23:A24"/>
    <mergeCell ref="B23:B24"/>
    <mergeCell ref="A21:A22"/>
    <mergeCell ref="A25:A26"/>
    <mergeCell ref="B25:B26"/>
    <mergeCell ref="C25:C26"/>
    <mergeCell ref="D25:D26"/>
    <mergeCell ref="T24:W24"/>
    <mergeCell ref="G24:I25"/>
    <mergeCell ref="J24:J25"/>
    <mergeCell ref="L24:N24"/>
    <mergeCell ref="P24:R24"/>
    <mergeCell ref="T25:W25"/>
    <mergeCell ref="L25:N25"/>
    <mergeCell ref="P25:R25"/>
  </mergeCells>
  <phoneticPr fontId="22" type="noConversion"/>
  <conditionalFormatting sqref="J12:J13 J16:J17 R18:R19 J20:J21 J24:J25 N14:N15 N22:N23">
    <cfRule type="expression" dxfId="114" priority="1" stopIfTrue="1">
      <formula>COUNTIF($O$61:$T$68,G12)&gt;0</formula>
    </cfRule>
  </conditionalFormatting>
  <conditionalFormatting sqref="A11:A28 D11:E28">
    <cfRule type="expression" dxfId="113" priority="2" stopIfTrue="1">
      <formula>COUNTIF($B$32:$E$39,$D11)&gt;0</formula>
    </cfRule>
  </conditionalFormatting>
  <conditionalFormatting sqref="C11:C28">
    <cfRule type="expression" dxfId="112" priority="3" stopIfTrue="1">
      <formula>AND(C11&lt;&gt;"Х",C11&lt;&gt;"х",COUNTIF($C$11:$C$58,C11)&gt;1)</formula>
    </cfRule>
  </conditionalFormatting>
  <conditionalFormatting sqref="K24 G22 K16 G14 G18 G26:G28 O20">
    <cfRule type="cellIs" dxfId="111" priority="4" stopIfTrue="1" operator="notEqual">
      <formula>0</formula>
    </cfRule>
  </conditionalFormatting>
  <conditionalFormatting sqref="G12:I13 G16:I17 G20:I21 G24:I25 K14:M15 K22:M23 O18:Q19">
    <cfRule type="expression" dxfId="110" priority="5" stopIfTrue="1">
      <formula>COUNTIF($B$32:$E$39,G12)&gt;0</formula>
    </cfRule>
    <cfRule type="expression" dxfId="109" priority="6" stopIfTrue="1">
      <formula>LEFT(G12,4)="поб."</formula>
    </cfRule>
  </conditionalFormatting>
  <conditionalFormatting sqref="T26:W28">
    <cfRule type="expression" dxfId="108"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44" t="s">
        <v>78</v>
      </c>
      <c r="B1" s="1544"/>
      <c r="C1" s="1544"/>
      <c r="D1" s="1544"/>
      <c r="E1" s="1544"/>
      <c r="F1" s="1544"/>
      <c r="G1" s="1544"/>
      <c r="H1" s="1544"/>
      <c r="I1" s="1544"/>
      <c r="J1" s="1544"/>
      <c r="K1" s="1544"/>
      <c r="L1" s="1544"/>
      <c r="M1" s="1544"/>
      <c r="N1" s="1544"/>
      <c r="O1" s="1544"/>
      <c r="P1" s="1544"/>
      <c r="Q1" s="1544"/>
      <c r="R1" s="1544"/>
      <c r="S1" s="1544"/>
    </row>
    <row r="2" spans="1:24" ht="12.75">
      <c r="A2" s="1547" t="s">
        <v>44</v>
      </c>
      <c r="B2" s="1547"/>
      <c r="C2" s="1547"/>
      <c r="D2" s="1547"/>
      <c r="E2" s="1547"/>
      <c r="F2" s="1547"/>
      <c r="G2" s="1547"/>
      <c r="H2" s="1547"/>
      <c r="I2" s="1547"/>
      <c r="J2" s="1547"/>
      <c r="K2" s="1547"/>
      <c r="L2" s="1547"/>
      <c r="M2" s="1547"/>
      <c r="N2" s="1547"/>
      <c r="O2" s="1547"/>
      <c r="P2" s="1547"/>
      <c r="Q2" s="1547"/>
      <c r="R2" s="1547"/>
      <c r="S2" s="1547"/>
    </row>
    <row r="3" spans="1:24" ht="26.25">
      <c r="A3" s="1545"/>
      <c r="B3" s="1545"/>
      <c r="C3" s="1545"/>
      <c r="D3" s="1545"/>
      <c r="E3" s="1545"/>
      <c r="F3" s="1545"/>
      <c r="G3" s="1545"/>
      <c r="H3" s="1545"/>
      <c r="I3" s="1545"/>
      <c r="J3" s="1545"/>
      <c r="K3" s="1545"/>
      <c r="L3" s="1545"/>
      <c r="M3" s="1545"/>
      <c r="N3" s="1545"/>
      <c r="O3" s="1545"/>
      <c r="P3" s="1545"/>
      <c r="Q3" s="1545"/>
      <c r="R3" s="1545"/>
      <c r="S3" s="1545"/>
    </row>
    <row r="4" spans="1:24" s="18" customFormat="1" ht="18" hidden="1">
      <c r="A4" s="1546"/>
      <c r="B4" s="1546"/>
      <c r="C4" s="1546"/>
      <c r="D4" s="1546"/>
      <c r="E4" s="1546"/>
      <c r="F4" s="1546"/>
      <c r="G4" s="1546"/>
      <c r="H4" s="1546"/>
      <c r="I4" s="1546"/>
      <c r="J4" s="1546"/>
      <c r="K4" s="1546"/>
      <c r="L4" s="1546"/>
      <c r="M4" s="1546"/>
      <c r="N4" s="1546"/>
      <c r="O4" s="1546"/>
      <c r="P4" s="1546"/>
      <c r="Q4" s="1546"/>
      <c r="R4" s="1546"/>
      <c r="S4" s="1546"/>
    </row>
    <row r="5" spans="1:24" s="15" customFormat="1" ht="14.25" hidden="1" customHeight="1">
      <c r="C5" s="261"/>
      <c r="D5" s="261"/>
      <c r="E5" s="261"/>
      <c r="F5" s="261"/>
      <c r="G5" s="261"/>
      <c r="H5" s="261"/>
      <c r="I5" s="261"/>
      <c r="J5" s="261"/>
      <c r="K5" s="261"/>
      <c r="L5" s="261"/>
      <c r="M5" s="261"/>
      <c r="N5" s="261"/>
      <c r="O5" s="261"/>
      <c r="P5" s="261"/>
      <c r="Q5" s="261"/>
      <c r="R5" s="261"/>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0"/>
      <c r="D8" s="260"/>
      <c r="E8" s="260"/>
      <c r="F8" s="260"/>
      <c r="G8" s="260"/>
      <c r="H8" s="260"/>
      <c r="I8" s="260"/>
      <c r="J8" s="260"/>
      <c r="K8" s="260"/>
      <c r="L8" s="260"/>
      <c r="M8" s="260"/>
      <c r="N8" s="260"/>
      <c r="O8" s="260"/>
      <c r="P8" s="260"/>
      <c r="Q8" s="260"/>
      <c r="R8" s="260"/>
    </row>
    <row r="9" spans="1:24" s="23" customFormat="1" ht="12.75">
      <c r="A9" s="1330" t="s">
        <v>2</v>
      </c>
      <c r="B9" s="1330"/>
      <c r="C9" s="1330"/>
      <c r="D9" s="1330"/>
      <c r="E9" s="1286" t="s">
        <v>0</v>
      </c>
      <c r="F9" s="1536"/>
      <c r="G9" s="1287"/>
      <c r="H9" s="1286" t="s">
        <v>46</v>
      </c>
      <c r="I9" s="1536"/>
      <c r="J9" s="1287"/>
      <c r="K9" s="1286" t="s">
        <v>47</v>
      </c>
      <c r="L9" s="1536"/>
      <c r="M9" s="1536"/>
      <c r="N9" s="1536"/>
      <c r="O9" s="1287"/>
      <c r="P9" s="1330" t="s">
        <v>26</v>
      </c>
      <c r="Q9" s="1330"/>
      <c r="R9" s="1330" t="s">
        <v>27</v>
      </c>
      <c r="S9" s="1330"/>
    </row>
    <row r="10" spans="1:24" s="12" customFormat="1" ht="13.5" customHeight="1">
      <c r="A10" s="1532"/>
      <c r="B10" s="1532"/>
      <c r="C10" s="1532"/>
      <c r="D10" s="1532"/>
      <c r="E10" s="1540"/>
      <c r="F10" s="1541"/>
      <c r="G10" s="1542"/>
      <c r="H10" s="1533"/>
      <c r="I10" s="1534"/>
      <c r="J10" s="1535"/>
      <c r="K10" s="1537"/>
      <c r="L10" s="1538"/>
      <c r="M10" s="1538"/>
      <c r="N10" s="1538"/>
      <c r="O10" s="1539"/>
      <c r="P10" s="1543"/>
      <c r="Q10" s="1543"/>
      <c r="R10" s="1543"/>
      <c r="S10" s="1543"/>
      <c r="X10" s="510"/>
    </row>
    <row r="11" spans="1:24" s="18" customFormat="1" ht="11.25" hidden="1" customHeight="1">
      <c r="C11" s="23"/>
      <c r="D11" s="23"/>
      <c r="E11" s="23"/>
      <c r="F11" s="23"/>
      <c r="J11" s="43"/>
      <c r="K11" s="43"/>
      <c r="P11" s="43"/>
      <c r="R11" s="262"/>
    </row>
    <row r="12" spans="1:24" s="263" customFormat="1" ht="13.5" customHeight="1">
      <c r="B12" s="1317"/>
      <c r="C12" s="264"/>
      <c r="D12" s="264"/>
      <c r="E12" s="265"/>
      <c r="F12" s="76"/>
      <c r="G12" s="76"/>
      <c r="H12" s="73"/>
      <c r="K12" s="209"/>
      <c r="L12" s="76"/>
      <c r="M12" s="76"/>
      <c r="N12" s="74"/>
      <c r="Q12" s="76"/>
      <c r="R12" s="76"/>
    </row>
    <row r="13" spans="1:24" s="14" customFormat="1" ht="9" customHeight="1">
      <c r="B13" s="1554"/>
      <c r="C13" s="1553" t="s">
        <v>23</v>
      </c>
      <c r="D13" s="1553"/>
      <c r="E13" s="1553"/>
      <c r="F13" s="1553"/>
      <c r="G13" s="1553"/>
      <c r="H13" s="1553"/>
      <c r="I13" s="1553"/>
      <c r="J13" s="1553"/>
      <c r="K13" s="1553"/>
      <c r="L13" s="1553"/>
      <c r="M13" s="1553"/>
      <c r="N13" s="1553"/>
      <c r="O13" s="1553"/>
      <c r="P13" s="1553"/>
      <c r="Q13" s="1553"/>
      <c r="R13" s="1553"/>
    </row>
    <row r="14" spans="1:24" ht="9" customHeight="1">
      <c r="B14" s="1554"/>
      <c r="C14" s="1553"/>
      <c r="D14" s="1553"/>
      <c r="E14" s="1553"/>
      <c r="F14" s="1553"/>
      <c r="G14" s="1553"/>
      <c r="H14" s="1553"/>
      <c r="I14" s="1553"/>
      <c r="J14" s="1553"/>
      <c r="K14" s="1553"/>
      <c r="L14" s="1553"/>
      <c r="M14" s="1553"/>
      <c r="N14" s="1553"/>
      <c r="O14" s="1553"/>
      <c r="P14" s="1553"/>
      <c r="Q14" s="1553"/>
      <c r="R14" s="1553"/>
    </row>
    <row r="15" spans="1:24" ht="9" customHeight="1">
      <c r="A15" s="1548"/>
      <c r="B15" s="1555"/>
      <c r="C15" s="1556"/>
      <c r="D15" s="1557"/>
      <c r="E15" s="71"/>
      <c r="F15" s="71"/>
      <c r="G15" s="431"/>
      <c r="H15" s="431"/>
      <c r="I15" s="431"/>
      <c r="J15" s="431"/>
      <c r="K15" s="431"/>
      <c r="L15" s="431"/>
      <c r="M15" s="431"/>
      <c r="N15" s="431"/>
      <c r="O15" s="431"/>
      <c r="P15" s="431"/>
      <c r="Q15" s="97"/>
      <c r="R15" s="97"/>
    </row>
    <row r="16" spans="1:24" s="14" customFormat="1" ht="9" customHeight="1">
      <c r="A16" s="1548"/>
      <c r="B16" s="115"/>
      <c r="C16" s="1556"/>
      <c r="D16" s="1558"/>
      <c r="E16" s="1557"/>
      <c r="F16" s="1557"/>
      <c r="G16" s="1557"/>
      <c r="H16" s="71"/>
      <c r="I16" s="71"/>
      <c r="J16" s="109"/>
      <c r="K16" s="109"/>
      <c r="L16" s="432"/>
      <c r="M16" s="432"/>
      <c r="N16" s="432"/>
      <c r="O16" s="109"/>
      <c r="P16" s="109"/>
      <c r="Q16" s="98"/>
      <c r="R16" s="95"/>
    </row>
    <row r="17" spans="1:18" s="14" customFormat="1" ht="9" customHeight="1">
      <c r="A17" s="1548"/>
      <c r="B17" s="108"/>
      <c r="C17" s="1563"/>
      <c r="D17" s="1549"/>
      <c r="E17" s="1558"/>
      <c r="F17" s="1558"/>
      <c r="G17" s="1558"/>
      <c r="H17" s="71"/>
      <c r="I17" s="71"/>
      <c r="J17" s="109"/>
      <c r="K17" s="109"/>
      <c r="L17" s="432"/>
      <c r="M17" s="432"/>
      <c r="N17" s="432"/>
      <c r="O17" s="432"/>
      <c r="P17" s="432"/>
      <c r="Q17" s="98"/>
      <c r="R17" s="95"/>
    </row>
    <row r="18" spans="1:18" s="14" customFormat="1" ht="9" customHeight="1">
      <c r="A18" s="1548"/>
      <c r="B18" s="108"/>
      <c r="C18" s="1564"/>
      <c r="D18" s="1550"/>
      <c r="E18" s="433"/>
      <c r="F18" s="1551"/>
      <c r="G18" s="1551"/>
      <c r="H18" s="1559"/>
      <c r="I18" s="1557"/>
      <c r="J18" s="1557"/>
      <c r="K18" s="86"/>
      <c r="L18" s="432"/>
      <c r="M18" s="432"/>
      <c r="N18" s="432"/>
      <c r="O18" s="432"/>
      <c r="P18" s="432"/>
      <c r="Q18" s="98"/>
      <c r="R18" s="95"/>
    </row>
    <row r="19" spans="1:18" s="14" customFormat="1" ht="9" customHeight="1">
      <c r="A19" s="1548"/>
      <c r="B19" s="108"/>
      <c r="C19" s="1556"/>
      <c r="D19" s="1557"/>
      <c r="E19" s="91"/>
      <c r="F19" s="1552"/>
      <c r="G19" s="1552"/>
      <c r="H19" s="1560"/>
      <c r="I19" s="1558"/>
      <c r="J19" s="1558"/>
      <c r="K19" s="86"/>
      <c r="L19" s="109"/>
      <c r="M19" s="432"/>
      <c r="N19" s="432"/>
      <c r="O19" s="109"/>
      <c r="P19" s="434"/>
      <c r="Q19" s="101"/>
      <c r="R19" s="95"/>
    </row>
    <row r="20" spans="1:18" s="14" customFormat="1" ht="9" customHeight="1">
      <c r="A20" s="1548"/>
      <c r="B20" s="108"/>
      <c r="C20" s="1556"/>
      <c r="D20" s="1558"/>
      <c r="E20" s="1557"/>
      <c r="F20" s="1557"/>
      <c r="G20" s="1557"/>
      <c r="H20" s="276"/>
      <c r="I20" s="1551"/>
      <c r="J20" s="1561"/>
      <c r="K20" s="72"/>
      <c r="L20" s="109"/>
      <c r="M20" s="432"/>
      <c r="N20" s="432"/>
      <c r="O20" s="109"/>
      <c r="P20" s="434"/>
      <c r="Q20" s="101"/>
      <c r="R20" s="95"/>
    </row>
    <row r="21" spans="1:18" s="14" customFormat="1" ht="9" customHeight="1">
      <c r="A21" s="1548"/>
      <c r="B21" s="108"/>
      <c r="C21" s="1563"/>
      <c r="D21" s="1549"/>
      <c r="E21" s="1558"/>
      <c r="F21" s="1558"/>
      <c r="G21" s="1558"/>
      <c r="H21" s="72"/>
      <c r="I21" s="1552"/>
      <c r="J21" s="1562"/>
      <c r="K21" s="72"/>
      <c r="L21" s="432"/>
      <c r="M21" s="432"/>
      <c r="N21" s="432"/>
      <c r="O21" s="109"/>
      <c r="P21" s="434"/>
      <c r="Q21" s="101"/>
      <c r="R21" s="95"/>
    </row>
    <row r="22" spans="1:18" s="14" customFormat="1" ht="9" customHeight="1">
      <c r="A22" s="1548"/>
      <c r="B22" s="108"/>
      <c r="C22" s="1564"/>
      <c r="D22" s="1550"/>
      <c r="E22" s="433"/>
      <c r="F22" s="1551"/>
      <c r="G22" s="1551"/>
      <c r="H22" s="86"/>
      <c r="I22" s="86"/>
      <c r="J22" s="432"/>
      <c r="K22" s="1559"/>
      <c r="L22" s="1557"/>
      <c r="M22" s="1557"/>
      <c r="N22" s="435"/>
      <c r="O22" s="109"/>
      <c r="P22" s="434"/>
      <c r="Q22" s="101"/>
      <c r="R22" s="95"/>
    </row>
    <row r="23" spans="1:18" s="14" customFormat="1" ht="9" customHeight="1">
      <c r="A23" s="1548"/>
      <c r="B23" s="108"/>
      <c r="C23" s="1556"/>
      <c r="D23" s="1557"/>
      <c r="E23" s="91"/>
      <c r="F23" s="1552"/>
      <c r="G23" s="1552"/>
      <c r="H23" s="86"/>
      <c r="I23" s="86"/>
      <c r="J23" s="109"/>
      <c r="K23" s="1560"/>
      <c r="L23" s="1558"/>
      <c r="M23" s="1558"/>
      <c r="N23" s="435"/>
      <c r="O23" s="109"/>
      <c r="P23" s="434"/>
      <c r="Q23" s="98"/>
      <c r="R23" s="95"/>
    </row>
    <row r="24" spans="1:18" s="14" customFormat="1" ht="9" customHeight="1">
      <c r="A24" s="1548"/>
      <c r="B24" s="115"/>
      <c r="C24" s="1556"/>
      <c r="D24" s="1558"/>
      <c r="E24" s="1557"/>
      <c r="F24" s="1557"/>
      <c r="G24" s="1557"/>
      <c r="H24" s="71"/>
      <c r="I24" s="71"/>
      <c r="J24" s="109"/>
      <c r="K24" s="436"/>
      <c r="L24" s="1580"/>
      <c r="M24" s="1580"/>
      <c r="N24" s="437"/>
      <c r="O24" s="109"/>
      <c r="P24" s="434"/>
      <c r="Q24" s="99"/>
      <c r="R24" s="95"/>
    </row>
    <row r="25" spans="1:18" s="14" customFormat="1" ht="9" customHeight="1">
      <c r="A25" s="1548"/>
      <c r="B25" s="108"/>
      <c r="C25" s="1563"/>
      <c r="D25" s="1549"/>
      <c r="E25" s="1558"/>
      <c r="F25" s="1558"/>
      <c r="G25" s="1558"/>
      <c r="H25" s="71"/>
      <c r="I25" s="71"/>
      <c r="J25" s="432"/>
      <c r="K25" s="438"/>
      <c r="L25" s="1581"/>
      <c r="M25" s="1581"/>
      <c r="N25" s="437"/>
      <c r="O25" s="109"/>
      <c r="P25" s="434"/>
      <c r="Q25" s="99"/>
      <c r="R25" s="95"/>
    </row>
    <row r="26" spans="1:18" s="14" customFormat="1" ht="9" customHeight="1">
      <c r="A26" s="1548"/>
      <c r="B26" s="108"/>
      <c r="C26" s="1564"/>
      <c r="D26" s="1550"/>
      <c r="E26" s="433"/>
      <c r="F26" s="1551"/>
      <c r="G26" s="1551"/>
      <c r="H26" s="1559"/>
      <c r="I26" s="1557"/>
      <c r="J26" s="1557"/>
      <c r="K26" s="87"/>
      <c r="L26" s="109"/>
      <c r="M26" s="432"/>
      <c r="N26" s="438"/>
      <c r="O26" s="109"/>
      <c r="P26" s="434"/>
      <c r="Q26" s="99"/>
      <c r="R26" s="102"/>
    </row>
    <row r="27" spans="1:18" s="14" customFormat="1" ht="9" customHeight="1">
      <c r="A27" s="1548"/>
      <c r="B27" s="108"/>
      <c r="C27" s="1556"/>
      <c r="D27" s="1557"/>
      <c r="E27" s="91"/>
      <c r="F27" s="1552"/>
      <c r="G27" s="1552"/>
      <c r="H27" s="1560"/>
      <c r="I27" s="1558"/>
      <c r="J27" s="1558"/>
      <c r="K27" s="87"/>
      <c r="L27" s="109"/>
      <c r="M27" s="432"/>
      <c r="N27" s="438"/>
      <c r="O27" s="109"/>
      <c r="P27" s="434"/>
      <c r="Q27" s="99"/>
      <c r="R27" s="103"/>
    </row>
    <row r="28" spans="1:18" s="14" customFormat="1" ht="9" customHeight="1">
      <c r="A28" s="1548"/>
      <c r="B28" s="108"/>
      <c r="C28" s="1556"/>
      <c r="D28" s="1558"/>
      <c r="E28" s="1557"/>
      <c r="F28" s="1557"/>
      <c r="G28" s="1557"/>
      <c r="H28" s="276"/>
      <c r="I28" s="1551"/>
      <c r="J28" s="1551"/>
      <c r="K28" s="71"/>
      <c r="L28" s="109"/>
      <c r="M28" s="432"/>
      <c r="N28" s="438"/>
      <c r="O28" s="109"/>
      <c r="P28" s="434"/>
      <c r="Q28" s="99"/>
      <c r="R28" s="103"/>
    </row>
    <row r="29" spans="1:18" s="14" customFormat="1" ht="9" customHeight="1">
      <c r="A29" s="1548"/>
      <c r="B29" s="108"/>
      <c r="C29" s="1563"/>
      <c r="D29" s="1549"/>
      <c r="E29" s="1558"/>
      <c r="F29" s="1558"/>
      <c r="G29" s="1558"/>
      <c r="H29" s="72"/>
      <c r="I29" s="1552"/>
      <c r="J29" s="1552"/>
      <c r="K29" s="71"/>
      <c r="L29" s="109"/>
      <c r="M29" s="432"/>
      <c r="N29" s="438"/>
      <c r="O29" s="109"/>
      <c r="P29" s="434"/>
      <c r="Q29" s="99"/>
      <c r="R29" s="100"/>
    </row>
    <row r="30" spans="1:18" s="14" customFormat="1" ht="9" customHeight="1">
      <c r="A30" s="1548"/>
      <c r="B30" s="108"/>
      <c r="C30" s="1564"/>
      <c r="D30" s="1550"/>
      <c r="E30" s="433"/>
      <c r="F30" s="1551"/>
      <c r="G30" s="1551"/>
      <c r="H30" s="86"/>
      <c r="I30" s="86"/>
      <c r="J30" s="432"/>
      <c r="K30" s="432"/>
      <c r="L30" s="109"/>
      <c r="M30" s="109"/>
      <c r="N30" s="1559"/>
      <c r="O30" s="1557"/>
      <c r="P30" s="1557"/>
      <c r="Q30" s="101"/>
      <c r="R30" s="100"/>
    </row>
    <row r="31" spans="1:18" s="14" customFormat="1" ht="9" customHeight="1">
      <c r="A31" s="1548"/>
      <c r="B31" s="108"/>
      <c r="C31" s="1556"/>
      <c r="D31" s="1557"/>
      <c r="E31" s="91"/>
      <c r="F31" s="1552"/>
      <c r="G31" s="1552"/>
      <c r="H31" s="86"/>
      <c r="I31" s="86"/>
      <c r="J31" s="109"/>
      <c r="K31" s="109"/>
      <c r="L31" s="109"/>
      <c r="M31" s="109"/>
      <c r="N31" s="1560"/>
      <c r="O31" s="1558"/>
      <c r="P31" s="1558"/>
      <c r="Q31" s="1582"/>
      <c r="R31" s="100"/>
    </row>
    <row r="32" spans="1:18" s="14" customFormat="1" ht="9" customHeight="1">
      <c r="A32" s="1548"/>
      <c r="B32" s="108"/>
      <c r="C32" s="1556"/>
      <c r="D32" s="1558"/>
      <c r="E32" s="1557"/>
      <c r="F32" s="1557"/>
      <c r="G32" s="1557"/>
      <c r="H32" s="71"/>
      <c r="I32" s="71"/>
      <c r="J32" s="109"/>
      <c r="K32" s="109"/>
      <c r="L32" s="109"/>
      <c r="M32" s="109"/>
      <c r="N32" s="436"/>
      <c r="O32" s="1583"/>
      <c r="P32" s="1583"/>
      <c r="Q32" s="1582"/>
      <c r="R32" s="100"/>
    </row>
    <row r="33" spans="1:30" s="14" customFormat="1" ht="9" customHeight="1">
      <c r="A33" s="1548"/>
      <c r="B33" s="108"/>
      <c r="C33" s="1563"/>
      <c r="D33" s="1549"/>
      <c r="E33" s="1558"/>
      <c r="F33" s="1558"/>
      <c r="G33" s="1558"/>
      <c r="H33" s="71"/>
      <c r="I33" s="71"/>
      <c r="J33" s="432"/>
      <c r="K33" s="432"/>
      <c r="L33" s="109"/>
      <c r="M33" s="109"/>
      <c r="N33" s="111"/>
      <c r="O33" s="1584"/>
      <c r="P33" s="1584"/>
      <c r="Q33" s="99"/>
      <c r="R33" s="100"/>
    </row>
    <row r="34" spans="1:30" s="14" customFormat="1" ht="9" customHeight="1">
      <c r="A34" s="1548"/>
      <c r="B34" s="108"/>
      <c r="C34" s="1564"/>
      <c r="D34" s="1550"/>
      <c r="E34" s="433"/>
      <c r="F34" s="1551"/>
      <c r="G34" s="1551"/>
      <c r="H34" s="1559"/>
      <c r="I34" s="1557"/>
      <c r="J34" s="1557"/>
      <c r="K34" s="86"/>
      <c r="L34" s="109"/>
      <c r="M34" s="432"/>
      <c r="N34" s="438"/>
      <c r="O34" s="109"/>
      <c r="P34" s="434"/>
      <c r="Q34" s="99"/>
      <c r="R34" s="100"/>
    </row>
    <row r="35" spans="1:30" s="14" customFormat="1" ht="9" customHeight="1">
      <c r="A35" s="1548"/>
      <c r="B35" s="108"/>
      <c r="C35" s="1556"/>
      <c r="D35" s="1557"/>
      <c r="E35" s="91"/>
      <c r="F35" s="1552"/>
      <c r="G35" s="1552"/>
      <c r="H35" s="1560"/>
      <c r="I35" s="1558"/>
      <c r="J35" s="1558"/>
      <c r="K35" s="86"/>
      <c r="L35" s="109"/>
      <c r="M35" s="432"/>
      <c r="N35" s="438"/>
      <c r="O35" s="109"/>
      <c r="P35" s="434"/>
      <c r="Q35" s="99"/>
      <c r="R35" s="100"/>
    </row>
    <row r="36" spans="1:30" s="14" customFormat="1" ht="9" customHeight="1">
      <c r="A36" s="1548"/>
      <c r="B36" s="108"/>
      <c r="C36" s="1556"/>
      <c r="D36" s="1558"/>
      <c r="E36" s="1557"/>
      <c r="F36" s="1557"/>
      <c r="G36" s="1557"/>
      <c r="H36" s="276"/>
      <c r="I36" s="1551"/>
      <c r="J36" s="1561"/>
      <c r="K36" s="72"/>
      <c r="L36" s="109"/>
      <c r="M36" s="432"/>
      <c r="N36" s="438"/>
      <c r="O36" s="109"/>
      <c r="P36" s="434"/>
      <c r="Q36" s="99"/>
      <c r="R36" s="100"/>
    </row>
    <row r="37" spans="1:30" s="14" customFormat="1" ht="9" customHeight="1">
      <c r="A37" s="1548"/>
      <c r="B37" s="108"/>
      <c r="C37" s="1563"/>
      <c r="D37" s="1549"/>
      <c r="E37" s="1558"/>
      <c r="F37" s="1558"/>
      <c r="G37" s="1558"/>
      <c r="H37" s="72"/>
      <c r="I37" s="1552"/>
      <c r="J37" s="1562"/>
      <c r="K37" s="72"/>
      <c r="L37" s="432"/>
      <c r="M37" s="432"/>
      <c r="N37" s="438"/>
      <c r="O37" s="109"/>
      <c r="P37" s="434"/>
      <c r="Q37" s="99"/>
      <c r="R37" s="100"/>
    </row>
    <row r="38" spans="1:30" s="14" customFormat="1" ht="9" customHeight="1">
      <c r="A38" s="1548"/>
      <c r="B38" s="115"/>
      <c r="C38" s="1564"/>
      <c r="D38" s="1550"/>
      <c r="E38" s="433"/>
      <c r="F38" s="1551"/>
      <c r="G38" s="1551"/>
      <c r="H38" s="86"/>
      <c r="I38" s="86"/>
      <c r="J38" s="432"/>
      <c r="K38" s="1559"/>
      <c r="L38" s="1557"/>
      <c r="M38" s="1557"/>
      <c r="N38" s="439"/>
      <c r="O38" s="109"/>
      <c r="P38" s="434"/>
      <c r="Q38" s="99"/>
      <c r="R38" s="100"/>
    </row>
    <row r="39" spans="1:30" s="14" customFormat="1" ht="9" customHeight="1">
      <c r="A39" s="1548"/>
      <c r="B39" s="108"/>
      <c r="C39" s="1556"/>
      <c r="D39" s="1557"/>
      <c r="E39" s="91"/>
      <c r="F39" s="1552"/>
      <c r="G39" s="1552"/>
      <c r="H39" s="86"/>
      <c r="I39" s="86"/>
      <c r="J39" s="109"/>
      <c r="K39" s="1560"/>
      <c r="L39" s="1558"/>
      <c r="M39" s="1558"/>
      <c r="N39" s="439"/>
      <c r="O39" s="109"/>
      <c r="P39" s="434"/>
      <c r="Q39" s="98"/>
      <c r="R39" s="100"/>
      <c r="V39" s="104"/>
      <c r="W39" s="98"/>
      <c r="X39" s="98"/>
      <c r="Y39" s="99"/>
      <c r="Z39" s="99"/>
      <c r="AA39" s="98"/>
      <c r="AB39" s="98"/>
      <c r="AC39" s="98"/>
      <c r="AD39" s="101"/>
    </row>
    <row r="40" spans="1:30" s="14" customFormat="1" ht="9" customHeight="1">
      <c r="A40" s="1548"/>
      <c r="B40" s="108"/>
      <c r="C40" s="1556"/>
      <c r="D40" s="1558"/>
      <c r="E40" s="1557"/>
      <c r="F40" s="1557"/>
      <c r="G40" s="1557"/>
      <c r="H40" s="71"/>
      <c r="I40" s="71"/>
      <c r="J40" s="109"/>
      <c r="K40" s="436"/>
      <c r="L40" s="1580"/>
      <c r="M40" s="1580"/>
      <c r="N40" s="440"/>
      <c r="O40" s="109"/>
      <c r="P40" s="434"/>
      <c r="Q40" s="99"/>
      <c r="R40" s="100"/>
      <c r="V40" s="98"/>
      <c r="W40" s="98"/>
      <c r="X40" s="98"/>
      <c r="Y40" s="99"/>
      <c r="Z40" s="99"/>
      <c r="AA40" s="99"/>
      <c r="AB40" s="99"/>
      <c r="AC40" s="98"/>
      <c r="AD40" s="101"/>
    </row>
    <row r="41" spans="1:30" s="14" customFormat="1" ht="9" customHeight="1">
      <c r="A41" s="1548"/>
      <c r="B41" s="108"/>
      <c r="C41" s="1563"/>
      <c r="D41" s="1549"/>
      <c r="E41" s="1558"/>
      <c r="F41" s="1558"/>
      <c r="G41" s="1558"/>
      <c r="H41" s="71"/>
      <c r="I41" s="71"/>
      <c r="J41" s="432"/>
      <c r="K41" s="438"/>
      <c r="L41" s="1581"/>
      <c r="M41" s="1581"/>
      <c r="N41" s="440"/>
      <c r="O41" s="109"/>
      <c r="P41" s="434"/>
      <c r="Q41" s="99"/>
      <c r="R41" s="100"/>
      <c r="V41" s="98"/>
      <c r="W41" s="98"/>
      <c r="X41" s="99"/>
      <c r="Y41" s="99"/>
      <c r="Z41" s="99"/>
      <c r="AA41" s="99"/>
      <c r="AB41" s="99"/>
      <c r="AC41" s="98"/>
      <c r="AD41" s="101"/>
    </row>
    <row r="42" spans="1:30" s="14" customFormat="1" ht="9" customHeight="1">
      <c r="A42" s="1548"/>
      <c r="B42" s="108"/>
      <c r="C42" s="1564"/>
      <c r="D42" s="1550"/>
      <c r="E42" s="433"/>
      <c r="F42" s="1551"/>
      <c r="G42" s="1551"/>
      <c r="H42" s="1559"/>
      <c r="I42" s="1557"/>
      <c r="J42" s="1557"/>
      <c r="K42" s="87"/>
      <c r="L42" s="109"/>
      <c r="M42" s="432"/>
      <c r="N42" s="432"/>
      <c r="O42" s="109"/>
      <c r="P42" s="434"/>
      <c r="Q42" s="99"/>
      <c r="R42" s="100"/>
      <c r="V42" s="98"/>
      <c r="W42" s="98"/>
      <c r="X42" s="99"/>
      <c r="Y42" s="98"/>
      <c r="Z42" s="99"/>
      <c r="AA42" s="98"/>
      <c r="AB42" s="102"/>
      <c r="AC42" s="101"/>
      <c r="AD42" s="100"/>
    </row>
    <row r="43" spans="1:30" s="14" customFormat="1" ht="9" customHeight="1">
      <c r="A43" s="1548"/>
      <c r="B43" s="108"/>
      <c r="C43" s="1556"/>
      <c r="D43" s="1557"/>
      <c r="E43" s="91"/>
      <c r="F43" s="1552"/>
      <c r="G43" s="1552"/>
      <c r="H43" s="1560"/>
      <c r="I43" s="1558"/>
      <c r="J43" s="1558"/>
      <c r="K43" s="87"/>
      <c r="L43" s="109"/>
      <c r="M43" s="432"/>
      <c r="N43" s="432"/>
      <c r="O43" s="109"/>
      <c r="P43" s="434"/>
      <c r="Q43" s="99"/>
      <c r="R43" s="100"/>
      <c r="V43" s="98"/>
      <c r="W43" s="98"/>
      <c r="X43" s="99"/>
      <c r="Y43" s="98"/>
      <c r="Z43" s="99"/>
      <c r="AA43" s="98"/>
      <c r="AB43" s="102"/>
      <c r="AC43" s="101"/>
      <c r="AD43" s="100"/>
    </row>
    <row r="44" spans="1:30" s="14" customFormat="1" ht="9" customHeight="1">
      <c r="A44" s="1548"/>
      <c r="B44" s="108"/>
      <c r="C44" s="1556"/>
      <c r="D44" s="1558"/>
      <c r="E44" s="1557"/>
      <c r="F44" s="1557"/>
      <c r="G44" s="1557"/>
      <c r="H44" s="276"/>
      <c r="I44" s="1551"/>
      <c r="J44" s="1551"/>
      <c r="K44" s="71"/>
      <c r="L44" s="109"/>
      <c r="M44" s="109"/>
      <c r="N44" s="109"/>
      <c r="O44" s="109"/>
      <c r="P44" s="109"/>
      <c r="Q44" s="98"/>
      <c r="R44" s="100"/>
      <c r="V44" s="98"/>
      <c r="W44" s="98"/>
      <c r="X44" s="99"/>
      <c r="Y44" s="99"/>
      <c r="Z44" s="99"/>
      <c r="AA44" s="98"/>
      <c r="AB44" s="102"/>
      <c r="AC44" s="101"/>
      <c r="AD44" s="100"/>
    </row>
    <row r="45" spans="1:30" s="14" customFormat="1" ht="9" customHeight="1">
      <c r="A45" s="1548"/>
      <c r="B45" s="108"/>
      <c r="C45" s="1563"/>
      <c r="D45" s="1549"/>
      <c r="E45" s="1558"/>
      <c r="F45" s="1558"/>
      <c r="G45" s="1558"/>
      <c r="H45" s="72"/>
      <c r="I45" s="1552"/>
      <c r="J45" s="1552"/>
      <c r="K45" s="71"/>
      <c r="L45" s="109"/>
      <c r="M45" s="432"/>
      <c r="N45" s="432"/>
      <c r="O45" s="109"/>
      <c r="P45" s="432"/>
      <c r="Q45" s="98"/>
      <c r="R45" s="100"/>
      <c r="V45" s="98"/>
      <c r="W45" s="98"/>
      <c r="X45" s="99"/>
      <c r="Y45" s="99"/>
      <c r="Z45" s="99"/>
      <c r="AA45" s="98"/>
      <c r="AB45" s="102"/>
      <c r="AC45" s="101"/>
      <c r="AD45" s="100"/>
    </row>
    <row r="46" spans="1:30" s="14" customFormat="1" ht="9" customHeight="1">
      <c r="A46" s="1548"/>
      <c r="B46" s="115"/>
      <c r="C46" s="1564"/>
      <c r="D46" s="1550"/>
      <c r="E46" s="433"/>
      <c r="F46" s="1551"/>
      <c r="G46" s="1551"/>
      <c r="H46" s="86"/>
      <c r="I46" s="86"/>
      <c r="J46" s="432"/>
      <c r="K46" s="432"/>
      <c r="L46" s="109"/>
      <c r="M46" s="432"/>
      <c r="N46" s="432"/>
      <c r="O46" s="109"/>
      <c r="P46" s="109"/>
      <c r="Q46" s="98"/>
      <c r="R46" s="100"/>
      <c r="V46" s="98"/>
      <c r="W46" s="98"/>
      <c r="X46" s="98"/>
      <c r="Y46" s="99"/>
      <c r="Z46" s="99"/>
      <c r="AA46" s="98"/>
      <c r="AB46" s="102"/>
      <c r="AC46" s="98"/>
      <c r="AD46" s="100"/>
    </row>
    <row r="47" spans="1:30" s="14" customFormat="1" ht="9" customHeight="1">
      <c r="A47" s="108"/>
      <c r="B47" s="108"/>
      <c r="C47" s="112"/>
      <c r="D47" s="112"/>
      <c r="E47" s="91"/>
      <c r="F47" s="1552"/>
      <c r="G47" s="1552"/>
      <c r="H47" s="86"/>
      <c r="I47" s="86"/>
      <c r="J47" s="432"/>
      <c r="K47" s="432"/>
      <c r="L47" s="109"/>
      <c r="M47" s="432"/>
      <c r="N47" s="432"/>
      <c r="O47" s="109"/>
      <c r="P47" s="109"/>
      <c r="Q47" s="98"/>
      <c r="R47" s="100"/>
      <c r="V47" s="98"/>
      <c r="W47" s="98"/>
      <c r="X47" s="98"/>
      <c r="Y47" s="99"/>
      <c r="Z47" s="99"/>
      <c r="AA47" s="98"/>
      <c r="AB47" s="102"/>
      <c r="AC47" s="98"/>
      <c r="AD47" s="100"/>
    </row>
    <row r="48" spans="1:30" s="14" customFormat="1" ht="9" customHeight="1">
      <c r="C48" s="1571" t="s">
        <v>24</v>
      </c>
      <c r="D48" s="1571"/>
      <c r="E48" s="1571"/>
      <c r="F48" s="1571"/>
      <c r="G48" s="1571"/>
      <c r="H48" s="1571"/>
      <c r="I48" s="1571"/>
      <c r="J48" s="1571"/>
      <c r="K48" s="1571"/>
      <c r="L48" s="1571"/>
      <c r="M48" s="1571"/>
      <c r="N48" s="1571"/>
      <c r="O48" s="1571"/>
      <c r="P48" s="1571"/>
      <c r="Q48" s="1571"/>
      <c r="R48" s="1571"/>
      <c r="V48" s="98"/>
      <c r="W48" s="98"/>
      <c r="X48" s="98"/>
      <c r="Y48" s="99"/>
      <c r="Z48" s="99"/>
      <c r="AA48" s="98"/>
      <c r="AB48" s="102"/>
      <c r="AC48" s="99"/>
      <c r="AD48" s="100"/>
    </row>
    <row r="49" spans="1:30" s="14" customFormat="1" ht="9" customHeight="1">
      <c r="C49" s="1571"/>
      <c r="D49" s="1571"/>
      <c r="E49" s="1571"/>
      <c r="F49" s="1571"/>
      <c r="G49" s="1571"/>
      <c r="H49" s="1571"/>
      <c r="I49" s="1571"/>
      <c r="J49" s="1571"/>
      <c r="K49" s="1571"/>
      <c r="L49" s="1571"/>
      <c r="M49" s="1571"/>
      <c r="N49" s="1571"/>
      <c r="O49" s="1571"/>
      <c r="P49" s="1571"/>
      <c r="Q49" s="1571"/>
      <c r="R49" s="1571"/>
      <c r="V49" s="98"/>
      <c r="W49" s="98"/>
      <c r="X49" s="99"/>
      <c r="Y49" s="98"/>
      <c r="Z49" s="99"/>
      <c r="AA49" s="98"/>
      <c r="AB49" s="102"/>
      <c r="AC49" s="99"/>
      <c r="AD49" s="100"/>
    </row>
    <row r="50" spans="1:30" s="14" customFormat="1" ht="9" customHeight="1">
      <c r="A50" s="108"/>
      <c r="B50" s="108"/>
      <c r="C50" s="113"/>
      <c r="D50" s="1548"/>
      <c r="E50" s="113"/>
      <c r="F50" s="1556"/>
      <c r="G50" s="1556"/>
      <c r="H50" s="114"/>
      <c r="I50" s="114"/>
      <c r="J50" s="90"/>
      <c r="K50" s="90"/>
      <c r="L50" s="441"/>
      <c r="M50" s="441"/>
      <c r="N50" s="441"/>
      <c r="O50" s="90"/>
      <c r="P50" s="90"/>
      <c r="Q50" s="128"/>
      <c r="R50" s="115"/>
      <c r="V50" s="98"/>
      <c r="W50" s="98"/>
      <c r="X50" s="98"/>
      <c r="Y50" s="98"/>
      <c r="Z50" s="99"/>
      <c r="AA50" s="98"/>
      <c r="AB50" s="102"/>
      <c r="AC50" s="99"/>
      <c r="AD50" s="100"/>
    </row>
    <row r="51" spans="1:30" s="14" customFormat="1" ht="9" customHeight="1">
      <c r="A51" s="108"/>
      <c r="B51" s="108"/>
      <c r="C51" s="113"/>
      <c r="D51" s="1548"/>
      <c r="E51" s="113"/>
      <c r="F51" s="1564"/>
      <c r="G51" s="1564"/>
      <c r="H51" s="114"/>
      <c r="I51" s="114"/>
      <c r="J51" s="90"/>
      <c r="K51" s="90"/>
      <c r="L51" s="441"/>
      <c r="M51" s="441"/>
      <c r="N51" s="441"/>
      <c r="O51" s="441"/>
      <c r="P51" s="441"/>
      <c r="Q51" s="128"/>
      <c r="R51" s="116"/>
      <c r="V51" s="98"/>
      <c r="W51" s="98"/>
      <c r="X51" s="98"/>
      <c r="Y51" s="98"/>
      <c r="Z51" s="99"/>
      <c r="AA51" s="98"/>
      <c r="AB51" s="102"/>
      <c r="AC51" s="99"/>
      <c r="AD51" s="100"/>
    </row>
    <row r="52" spans="1:30" s="14" customFormat="1" ht="9" customHeight="1">
      <c r="A52" s="108"/>
      <c r="B52" s="108"/>
      <c r="C52" s="113"/>
      <c r="D52" s="1569"/>
      <c r="E52" s="113"/>
      <c r="F52" s="1565"/>
      <c r="G52" s="1566"/>
      <c r="H52" s="1559"/>
      <c r="I52" s="1557"/>
      <c r="J52" s="1557"/>
      <c r="K52" s="71"/>
      <c r="L52" s="442"/>
      <c r="M52" s="442"/>
      <c r="N52" s="443"/>
      <c r="O52" s="443"/>
      <c r="P52" s="443"/>
      <c r="Q52" s="129"/>
      <c r="R52" s="116"/>
      <c r="V52" s="98"/>
      <c r="W52" s="98"/>
      <c r="X52" s="99"/>
      <c r="Y52" s="98"/>
      <c r="Z52" s="99"/>
      <c r="AA52" s="98"/>
      <c r="AB52" s="102"/>
      <c r="AC52" s="99"/>
      <c r="AD52" s="100"/>
    </row>
    <row r="53" spans="1:30" s="14" customFormat="1" ht="9" customHeight="1">
      <c r="A53" s="108"/>
      <c r="B53" s="108"/>
      <c r="C53" s="113"/>
      <c r="D53" s="1569"/>
      <c r="E53" s="113"/>
      <c r="F53" s="1567"/>
      <c r="G53" s="1568"/>
      <c r="H53" s="1560"/>
      <c r="I53" s="1558"/>
      <c r="J53" s="1558"/>
      <c r="K53" s="71"/>
      <c r="L53" s="118"/>
      <c r="M53" s="442"/>
      <c r="N53" s="443"/>
      <c r="O53" s="119"/>
      <c r="P53" s="444"/>
      <c r="Q53" s="129"/>
      <c r="R53" s="116"/>
      <c r="V53" s="98"/>
      <c r="W53" s="98"/>
      <c r="X53" s="99"/>
      <c r="Y53" s="98"/>
      <c r="Z53" s="99"/>
      <c r="AA53" s="98"/>
      <c r="AB53" s="102"/>
      <c r="AC53" s="99"/>
      <c r="AD53" s="100"/>
    </row>
    <row r="54" spans="1:30" s="14" customFormat="1" ht="9" customHeight="1">
      <c r="A54" s="108"/>
      <c r="B54" s="108"/>
      <c r="C54" s="113"/>
      <c r="D54" s="1548"/>
      <c r="E54" s="113"/>
      <c r="F54" s="1556"/>
      <c r="G54" s="1574"/>
      <c r="H54" s="445"/>
      <c r="I54" s="1551"/>
      <c r="J54" s="1561"/>
      <c r="K54" s="72"/>
      <c r="L54" s="118"/>
      <c r="M54" s="442"/>
      <c r="N54" s="443"/>
      <c r="O54" s="119"/>
      <c r="P54" s="444"/>
      <c r="Q54" s="108"/>
      <c r="R54" s="116"/>
      <c r="V54" s="98"/>
      <c r="W54" s="98"/>
      <c r="X54" s="99"/>
      <c r="Y54" s="98"/>
      <c r="Z54" s="98"/>
      <c r="AA54" s="99"/>
      <c r="AB54" s="99"/>
      <c r="AC54" s="101"/>
      <c r="AD54" s="100"/>
    </row>
    <row r="55" spans="1:30" s="14" customFormat="1" ht="9" customHeight="1">
      <c r="A55" s="108"/>
      <c r="B55" s="108"/>
      <c r="C55" s="113"/>
      <c r="D55" s="1548"/>
      <c r="E55" s="113"/>
      <c r="F55" s="1570"/>
      <c r="G55" s="1407"/>
      <c r="H55" s="120"/>
      <c r="I55" s="1552"/>
      <c r="J55" s="1562"/>
      <c r="K55" s="72"/>
      <c r="L55" s="442"/>
      <c r="M55" s="442"/>
      <c r="N55" s="443"/>
      <c r="O55" s="119"/>
      <c r="P55" s="444"/>
      <c r="Q55" s="130"/>
      <c r="R55" s="115"/>
      <c r="V55" s="98"/>
      <c r="W55" s="98"/>
      <c r="X55" s="98"/>
      <c r="Y55" s="98"/>
      <c r="Z55" s="98"/>
      <c r="AA55" s="99"/>
      <c r="AB55" s="99"/>
      <c r="AC55" s="99"/>
      <c r="AD55" s="100"/>
    </row>
    <row r="56" spans="1:30" s="14" customFormat="1" ht="9" customHeight="1">
      <c r="A56" s="108"/>
      <c r="B56" s="108"/>
      <c r="C56" s="113"/>
      <c r="D56" s="1569"/>
      <c r="E56" s="113"/>
      <c r="F56" s="1565"/>
      <c r="G56" s="1565"/>
      <c r="H56" s="117"/>
      <c r="I56" s="113"/>
      <c r="J56" s="442"/>
      <c r="K56" s="1559"/>
      <c r="L56" s="1557"/>
      <c r="M56" s="1557"/>
      <c r="N56" s="382"/>
      <c r="O56" s="119"/>
      <c r="P56" s="444"/>
      <c r="Q56" s="130"/>
      <c r="R56" s="115"/>
      <c r="V56" s="98"/>
      <c r="W56" s="98"/>
      <c r="X56" s="98"/>
      <c r="Y56" s="98"/>
      <c r="Z56" s="98"/>
      <c r="AA56" s="98"/>
      <c r="AB56" s="102"/>
      <c r="AC56" s="99"/>
      <c r="AD56" s="100"/>
    </row>
    <row r="57" spans="1:30" s="14" customFormat="1" ht="9" customHeight="1">
      <c r="A57" s="108"/>
      <c r="B57" s="108"/>
      <c r="C57" s="113"/>
      <c r="D57" s="1569"/>
      <c r="E57" s="113"/>
      <c r="F57" s="1567"/>
      <c r="G57" s="1567"/>
      <c r="H57" s="117"/>
      <c r="I57" s="117"/>
      <c r="J57" s="118"/>
      <c r="K57" s="1560"/>
      <c r="L57" s="1558"/>
      <c r="M57" s="1558"/>
      <c r="N57" s="382"/>
      <c r="O57" s="119"/>
      <c r="P57" s="444"/>
      <c r="Q57" s="130"/>
      <c r="R57" s="115"/>
      <c r="V57" s="98"/>
      <c r="W57" s="98"/>
      <c r="X57" s="99"/>
      <c r="Y57" s="98"/>
      <c r="Z57" s="98"/>
      <c r="AA57" s="98"/>
      <c r="AB57" s="102"/>
      <c r="AC57" s="99"/>
      <c r="AD57" s="100"/>
    </row>
    <row r="58" spans="1:30" s="14" customFormat="1" ht="9" customHeight="1">
      <c r="A58" s="108"/>
      <c r="B58" s="108"/>
      <c r="C58" s="113"/>
      <c r="D58" s="1548"/>
      <c r="E58" s="113"/>
      <c r="F58" s="1556"/>
      <c r="G58" s="1556"/>
      <c r="H58" s="78"/>
      <c r="I58" s="78"/>
      <c r="J58" s="118"/>
      <c r="K58" s="446"/>
      <c r="L58" s="1572"/>
      <c r="M58" s="1572"/>
      <c r="N58" s="447"/>
      <c r="O58" s="119"/>
      <c r="P58" s="444"/>
      <c r="Q58" s="108"/>
      <c r="R58" s="115"/>
      <c r="V58" s="98"/>
      <c r="W58" s="98"/>
      <c r="X58" s="98"/>
      <c r="Y58" s="98"/>
      <c r="Z58" s="99"/>
      <c r="AA58" s="98"/>
      <c r="AB58" s="102"/>
      <c r="AC58" s="99"/>
      <c r="AD58" s="100"/>
    </row>
    <row r="59" spans="1:30" s="14" customFormat="1" ht="9" customHeight="1">
      <c r="A59" s="108"/>
      <c r="B59" s="108"/>
      <c r="C59" s="113"/>
      <c r="D59" s="1548"/>
      <c r="E59" s="113"/>
      <c r="F59" s="1564"/>
      <c r="G59" s="1564"/>
      <c r="H59" s="78"/>
      <c r="I59" s="78"/>
      <c r="J59" s="442"/>
      <c r="K59" s="448"/>
      <c r="L59" s="1573"/>
      <c r="M59" s="1573"/>
      <c r="N59" s="447"/>
      <c r="O59" s="119"/>
      <c r="P59" s="444"/>
      <c r="Q59" s="108"/>
      <c r="R59" s="115"/>
      <c r="V59" s="98"/>
      <c r="W59" s="98"/>
      <c r="X59" s="98"/>
      <c r="Y59" s="98"/>
      <c r="Z59" s="99"/>
      <c r="AA59" s="98"/>
      <c r="AB59" s="102"/>
      <c r="AC59" s="99"/>
      <c r="AD59" s="100"/>
    </row>
    <row r="60" spans="1:30" s="14" customFormat="1" ht="9" customHeight="1">
      <c r="A60" s="108"/>
      <c r="B60" s="108"/>
      <c r="C60" s="113"/>
      <c r="D60" s="1569"/>
      <c r="E60" s="113"/>
      <c r="F60" s="1565"/>
      <c r="G60" s="1566"/>
      <c r="H60" s="1559"/>
      <c r="I60" s="1557"/>
      <c r="J60" s="1557"/>
      <c r="K60" s="72"/>
      <c r="L60" s="118"/>
      <c r="M60" s="442"/>
      <c r="N60" s="448"/>
      <c r="O60" s="119"/>
      <c r="P60" s="444"/>
      <c r="Q60" s="108"/>
      <c r="R60" s="115"/>
      <c r="V60" s="98"/>
      <c r="W60" s="98"/>
      <c r="X60" s="99"/>
      <c r="Y60" s="98"/>
      <c r="Z60" s="99"/>
      <c r="AA60" s="98"/>
      <c r="AB60" s="102"/>
      <c r="AC60" s="99"/>
      <c r="AD60" s="100"/>
    </row>
    <row r="61" spans="1:30" s="14" customFormat="1" ht="9" customHeight="1">
      <c r="A61" s="108"/>
      <c r="B61" s="108"/>
      <c r="C61" s="113"/>
      <c r="D61" s="1569"/>
      <c r="E61" s="113"/>
      <c r="F61" s="1567"/>
      <c r="G61" s="1568"/>
      <c r="H61" s="1560"/>
      <c r="I61" s="1558"/>
      <c r="J61" s="1558"/>
      <c r="K61" s="72"/>
      <c r="L61" s="118"/>
      <c r="M61" s="442"/>
      <c r="N61" s="448"/>
      <c r="O61" s="119"/>
      <c r="P61" s="444"/>
      <c r="Q61" s="108"/>
      <c r="R61" s="115"/>
      <c r="V61" s="98"/>
      <c r="W61" s="98"/>
      <c r="X61" s="99"/>
      <c r="Y61" s="98"/>
      <c r="Z61" s="98"/>
      <c r="AA61" s="98"/>
      <c r="AB61" s="102"/>
      <c r="AC61" s="99"/>
      <c r="AD61" s="100"/>
    </row>
    <row r="62" spans="1:30" s="14" customFormat="1" ht="9" customHeight="1">
      <c r="A62" s="108"/>
      <c r="B62" s="108"/>
      <c r="C62" s="113"/>
      <c r="D62" s="1548"/>
      <c r="E62" s="113"/>
      <c r="F62" s="1556"/>
      <c r="G62" s="1574"/>
      <c r="H62" s="445"/>
      <c r="I62" s="1551"/>
      <c r="J62" s="1551"/>
      <c r="K62" s="71"/>
      <c r="L62" s="118"/>
      <c r="M62" s="442"/>
      <c r="N62" s="448"/>
      <c r="O62" s="119"/>
      <c r="P62" s="444"/>
      <c r="Q62" s="108"/>
      <c r="R62" s="115"/>
      <c r="V62" s="98"/>
      <c r="W62" s="98"/>
      <c r="X62" s="99"/>
      <c r="Y62" s="98"/>
      <c r="Z62" s="98"/>
      <c r="AA62" s="98"/>
      <c r="AB62" s="102"/>
      <c r="AC62" s="99"/>
      <c r="AD62" s="100"/>
    </row>
    <row r="63" spans="1:30" s="14" customFormat="1" ht="9" customHeight="1">
      <c r="A63" s="108"/>
      <c r="B63" s="108"/>
      <c r="C63" s="113"/>
      <c r="D63" s="1548"/>
      <c r="E63" s="113"/>
      <c r="F63" s="1570"/>
      <c r="G63" s="1407"/>
      <c r="H63" s="120"/>
      <c r="I63" s="1552"/>
      <c r="J63" s="1552"/>
      <c r="K63" s="71"/>
      <c r="L63" s="118"/>
      <c r="M63" s="442"/>
      <c r="N63" s="448"/>
      <c r="O63" s="119"/>
      <c r="P63" s="444"/>
      <c r="Q63" s="116"/>
      <c r="R63" s="115"/>
      <c r="V63" s="98"/>
      <c r="W63" s="98"/>
      <c r="X63" s="98"/>
      <c r="Y63" s="98"/>
      <c r="Z63" s="98"/>
      <c r="AA63" s="98"/>
      <c r="AB63" s="102"/>
      <c r="AC63" s="98"/>
      <c r="AD63" s="100"/>
    </row>
    <row r="64" spans="1:30" s="14" customFormat="1" ht="9" customHeight="1">
      <c r="A64" s="108"/>
      <c r="B64" s="108"/>
      <c r="C64" s="113"/>
      <c r="D64" s="1569"/>
      <c r="E64" s="113"/>
      <c r="F64" s="1565"/>
      <c r="G64" s="1565"/>
      <c r="H64" s="117"/>
      <c r="I64" s="113"/>
      <c r="J64" s="442"/>
      <c r="K64" s="443"/>
      <c r="L64" s="118"/>
      <c r="M64" s="118"/>
      <c r="N64" s="1559"/>
      <c r="O64" s="1557"/>
      <c r="P64" s="1557"/>
      <c r="Q64" s="116"/>
      <c r="R64" s="115"/>
      <c r="V64" s="98"/>
      <c r="W64" s="98"/>
      <c r="X64" s="98"/>
      <c r="Y64" s="104"/>
      <c r="Z64" s="104"/>
      <c r="AA64" s="98"/>
      <c r="AB64" s="102"/>
      <c r="AC64" s="98"/>
      <c r="AD64" s="100"/>
    </row>
    <row r="65" spans="1:30" s="14" customFormat="1" ht="9" customHeight="1">
      <c r="A65" s="108"/>
      <c r="B65" s="108"/>
      <c r="C65" s="113"/>
      <c r="D65" s="1569"/>
      <c r="E65" s="113"/>
      <c r="F65" s="1567"/>
      <c r="G65" s="1567"/>
      <c r="H65" s="117"/>
      <c r="I65" s="113"/>
      <c r="J65" s="118"/>
      <c r="K65" s="119"/>
      <c r="L65" s="118"/>
      <c r="M65" s="118"/>
      <c r="N65" s="1560"/>
      <c r="O65" s="1558"/>
      <c r="P65" s="1558"/>
      <c r="Q65" s="116"/>
      <c r="R65" s="115"/>
      <c r="V65" s="98"/>
      <c r="W65" s="98"/>
      <c r="X65" s="98"/>
      <c r="Y65" s="104"/>
      <c r="Z65" s="104"/>
      <c r="AA65" s="98"/>
      <c r="AB65" s="102"/>
      <c r="AC65" s="98"/>
      <c r="AD65" s="100"/>
    </row>
    <row r="66" spans="1:30" s="14" customFormat="1" ht="9" customHeight="1">
      <c r="A66" s="108"/>
      <c r="B66" s="108"/>
      <c r="C66" s="113"/>
      <c r="D66" s="1548"/>
      <c r="E66" s="113"/>
      <c r="F66" s="1556"/>
      <c r="G66" s="1556"/>
      <c r="H66" s="78"/>
      <c r="I66" s="78"/>
      <c r="J66" s="118"/>
      <c r="K66" s="119"/>
      <c r="L66" s="118"/>
      <c r="M66" s="118"/>
      <c r="N66" s="446"/>
      <c r="O66" s="1551"/>
      <c r="P66" s="1551"/>
      <c r="Q66" s="116"/>
      <c r="R66" s="115"/>
      <c r="V66" s="98"/>
      <c r="W66" s="98"/>
      <c r="X66" s="98"/>
      <c r="Y66" s="104"/>
      <c r="Z66" s="104"/>
      <c r="AA66" s="98"/>
      <c r="AB66" s="102"/>
      <c r="AC66" s="98"/>
      <c r="AD66" s="100"/>
    </row>
    <row r="67" spans="1:30" s="14" customFormat="1" ht="9" customHeight="1">
      <c r="A67" s="108"/>
      <c r="B67" s="108"/>
      <c r="C67" s="113"/>
      <c r="D67" s="1548"/>
      <c r="E67" s="113"/>
      <c r="F67" s="1564"/>
      <c r="G67" s="1564"/>
      <c r="H67" s="78"/>
      <c r="I67" s="78"/>
      <c r="J67" s="442"/>
      <c r="K67" s="443"/>
      <c r="L67" s="118"/>
      <c r="M67" s="118"/>
      <c r="N67" s="121"/>
      <c r="O67" s="1552"/>
      <c r="P67" s="1552"/>
      <c r="Q67" s="116"/>
      <c r="R67" s="115"/>
      <c r="V67" s="98"/>
      <c r="W67" s="98"/>
      <c r="X67" s="98"/>
      <c r="Y67" s="104"/>
      <c r="Z67" s="104"/>
      <c r="AA67" s="98"/>
      <c r="AB67" s="102"/>
      <c r="AC67" s="98"/>
      <c r="AD67" s="100"/>
    </row>
    <row r="68" spans="1:30" s="14" customFormat="1" ht="9" customHeight="1">
      <c r="A68" s="108"/>
      <c r="B68" s="108"/>
      <c r="C68" s="113"/>
      <c r="D68" s="1569"/>
      <c r="E68" s="113"/>
      <c r="F68" s="1565"/>
      <c r="G68" s="1566"/>
      <c r="H68" s="1559"/>
      <c r="I68" s="1557"/>
      <c r="J68" s="1557"/>
      <c r="K68" s="71"/>
      <c r="L68" s="118"/>
      <c r="M68" s="442"/>
      <c r="N68" s="449"/>
      <c r="O68" s="118"/>
      <c r="P68" s="450"/>
      <c r="Q68" s="116"/>
      <c r="R68" s="115"/>
      <c r="V68" s="98"/>
      <c r="W68" s="98"/>
      <c r="X68" s="98"/>
      <c r="Y68" s="104"/>
      <c r="Z68" s="104"/>
      <c r="AA68" s="98"/>
      <c r="AB68" s="102"/>
      <c r="AC68" s="98"/>
      <c r="AD68" s="100"/>
    </row>
    <row r="69" spans="1:30" s="14" customFormat="1" ht="9" customHeight="1">
      <c r="A69" s="108"/>
      <c r="B69" s="108"/>
      <c r="C69" s="113"/>
      <c r="D69" s="1569"/>
      <c r="E69" s="113"/>
      <c r="F69" s="1567"/>
      <c r="G69" s="1568"/>
      <c r="H69" s="1560"/>
      <c r="I69" s="1558"/>
      <c r="J69" s="1558"/>
      <c r="K69" s="71"/>
      <c r="L69" s="118"/>
      <c r="M69" s="442"/>
      <c r="N69" s="449"/>
      <c r="O69" s="118"/>
      <c r="P69" s="450"/>
      <c r="Q69" s="116"/>
      <c r="R69" s="115"/>
      <c r="V69" s="98"/>
      <c r="W69" s="98"/>
      <c r="X69" s="98"/>
      <c r="Y69" s="104"/>
      <c r="Z69" s="104"/>
      <c r="AA69" s="98"/>
      <c r="AB69" s="102"/>
      <c r="AC69" s="98"/>
      <c r="AD69" s="100"/>
    </row>
    <row r="70" spans="1:30" s="14" customFormat="1" ht="9" customHeight="1">
      <c r="A70" s="108"/>
      <c r="B70" s="108"/>
      <c r="C70" s="113"/>
      <c r="D70" s="1548"/>
      <c r="E70" s="113"/>
      <c r="F70" s="1556"/>
      <c r="G70" s="1574"/>
      <c r="H70" s="445"/>
      <c r="I70" s="1551"/>
      <c r="J70" s="1561"/>
      <c r="K70" s="72"/>
      <c r="L70" s="118"/>
      <c r="M70" s="442"/>
      <c r="N70" s="449"/>
      <c r="O70" s="118"/>
      <c r="P70" s="450"/>
      <c r="Q70" s="116"/>
      <c r="R70" s="115"/>
      <c r="V70" s="98"/>
      <c r="W70" s="98"/>
      <c r="X70" s="98"/>
      <c r="Y70" s="104"/>
      <c r="Z70" s="104"/>
      <c r="AA70" s="98"/>
      <c r="AB70" s="102"/>
      <c r="AC70" s="98"/>
      <c r="AD70" s="100"/>
    </row>
    <row r="71" spans="1:30" s="14" customFormat="1" ht="9" customHeight="1">
      <c r="A71" s="108"/>
      <c r="B71" s="108"/>
      <c r="C71" s="113"/>
      <c r="D71" s="1548"/>
      <c r="E71" s="113"/>
      <c r="F71" s="1570"/>
      <c r="G71" s="1407"/>
      <c r="H71" s="120"/>
      <c r="I71" s="1552"/>
      <c r="J71" s="1562"/>
      <c r="K71" s="72"/>
      <c r="L71" s="442"/>
      <c r="M71" s="442"/>
      <c r="N71" s="449"/>
      <c r="O71" s="118"/>
      <c r="P71" s="450"/>
      <c r="Q71" s="116"/>
      <c r="R71" s="115"/>
      <c r="V71" s="98"/>
      <c r="W71" s="98"/>
      <c r="X71" s="98"/>
      <c r="Y71" s="104"/>
      <c r="Z71" s="104"/>
      <c r="AA71" s="98"/>
      <c r="AB71" s="102"/>
      <c r="AC71" s="98"/>
      <c r="AD71" s="100"/>
    </row>
    <row r="72" spans="1:30" s="14" customFormat="1" ht="9" customHeight="1">
      <c r="A72" s="108"/>
      <c r="B72" s="108"/>
      <c r="C72" s="113"/>
      <c r="D72" s="1569"/>
      <c r="E72" s="113"/>
      <c r="F72" s="1565"/>
      <c r="G72" s="1565"/>
      <c r="H72" s="117"/>
      <c r="I72" s="113"/>
      <c r="J72" s="442"/>
      <c r="K72" s="1559"/>
      <c r="L72" s="1557"/>
      <c r="M72" s="1557"/>
      <c r="N72" s="451"/>
      <c r="O72" s="118"/>
      <c r="P72" s="450"/>
      <c r="Q72" s="116"/>
      <c r="R72" s="115"/>
      <c r="V72" s="98"/>
      <c r="W72" s="98"/>
      <c r="X72" s="98"/>
      <c r="Y72" s="104"/>
      <c r="Z72" s="104"/>
      <c r="AA72" s="98"/>
      <c r="AB72" s="102"/>
      <c r="AC72" s="98"/>
      <c r="AD72" s="100"/>
    </row>
    <row r="73" spans="1:30" s="14" customFormat="1" ht="9" customHeight="1">
      <c r="A73" s="108"/>
      <c r="B73" s="108"/>
      <c r="C73" s="113"/>
      <c r="D73" s="1569"/>
      <c r="E73" s="113"/>
      <c r="F73" s="1567"/>
      <c r="G73" s="1567"/>
      <c r="H73" s="117"/>
      <c r="I73" s="113"/>
      <c r="J73" s="118"/>
      <c r="K73" s="1560"/>
      <c r="L73" s="1558"/>
      <c r="M73" s="1558"/>
      <c r="N73" s="381"/>
      <c r="O73" s="118"/>
      <c r="P73" s="450"/>
      <c r="Q73" s="116"/>
      <c r="R73" s="115"/>
      <c r="V73" s="98"/>
      <c r="W73" s="98"/>
      <c r="X73" s="98"/>
      <c r="Y73" s="104"/>
      <c r="Z73" s="104"/>
      <c r="AA73" s="98"/>
      <c r="AB73" s="102"/>
      <c r="AC73" s="98"/>
      <c r="AD73" s="100"/>
    </row>
    <row r="74" spans="1:30" s="14" customFormat="1" ht="9" customHeight="1">
      <c r="A74" s="108"/>
      <c r="B74" s="108"/>
      <c r="C74" s="113"/>
      <c r="D74" s="1548"/>
      <c r="E74" s="113"/>
      <c r="F74" s="1556"/>
      <c r="G74" s="1556"/>
      <c r="H74" s="78"/>
      <c r="I74" s="78"/>
      <c r="J74" s="118"/>
      <c r="K74" s="446"/>
      <c r="L74" s="1572"/>
      <c r="M74" s="1572"/>
      <c r="N74" s="452"/>
      <c r="O74" s="118"/>
      <c r="P74" s="450"/>
      <c r="Q74" s="116"/>
      <c r="R74" s="115"/>
      <c r="V74" s="98"/>
      <c r="W74" s="98"/>
      <c r="X74" s="98"/>
      <c r="Y74" s="104"/>
      <c r="Z74" s="104"/>
      <c r="AA74" s="98"/>
      <c r="AB74" s="102"/>
      <c r="AC74" s="98"/>
      <c r="AD74" s="100"/>
    </row>
    <row r="75" spans="1:30" s="14" customFormat="1" ht="9" customHeight="1">
      <c r="A75" s="108"/>
      <c r="B75" s="108"/>
      <c r="C75" s="113"/>
      <c r="D75" s="1548"/>
      <c r="E75" s="113"/>
      <c r="F75" s="1564"/>
      <c r="G75" s="1564"/>
      <c r="H75" s="78"/>
      <c r="I75" s="78"/>
      <c r="J75" s="442"/>
      <c r="K75" s="449"/>
      <c r="L75" s="1573"/>
      <c r="M75" s="1573"/>
      <c r="N75" s="452"/>
      <c r="O75" s="118"/>
      <c r="P75" s="450"/>
      <c r="Q75" s="116"/>
      <c r="R75" s="115"/>
      <c r="V75" s="98"/>
      <c r="W75" s="98"/>
      <c r="X75" s="98"/>
      <c r="Y75" s="104"/>
      <c r="Z75" s="104"/>
      <c r="AA75" s="98"/>
      <c r="AB75" s="102"/>
      <c r="AC75" s="98"/>
      <c r="AD75" s="100"/>
    </row>
    <row r="76" spans="1:30" s="14" customFormat="1" ht="9" customHeight="1">
      <c r="A76" s="108"/>
      <c r="B76" s="108"/>
      <c r="C76" s="113"/>
      <c r="D76" s="1569"/>
      <c r="E76" s="113"/>
      <c r="F76" s="1565"/>
      <c r="G76" s="1566"/>
      <c r="H76" s="1559"/>
      <c r="I76" s="1557"/>
      <c r="J76" s="1557"/>
      <c r="K76" s="72"/>
      <c r="L76" s="118"/>
      <c r="M76" s="442"/>
      <c r="N76" s="443"/>
      <c r="O76" s="118"/>
      <c r="P76" s="450"/>
      <c r="Q76" s="116"/>
      <c r="R76" s="115"/>
      <c r="V76" s="98"/>
      <c r="W76" s="98"/>
      <c r="X76" s="98"/>
      <c r="Y76" s="104"/>
      <c r="Z76" s="104"/>
      <c r="AA76" s="98"/>
      <c r="AB76" s="102"/>
      <c r="AC76" s="98"/>
      <c r="AD76" s="100"/>
    </row>
    <row r="77" spans="1:30" s="14" customFormat="1" ht="9" customHeight="1">
      <c r="A77" s="108"/>
      <c r="B77" s="108"/>
      <c r="C77" s="113"/>
      <c r="D77" s="1569"/>
      <c r="E77" s="113"/>
      <c r="F77" s="1567"/>
      <c r="G77" s="1568"/>
      <c r="H77" s="1560"/>
      <c r="I77" s="1558"/>
      <c r="J77" s="1558"/>
      <c r="K77" s="72"/>
      <c r="L77" s="118"/>
      <c r="M77" s="442"/>
      <c r="N77" s="443"/>
      <c r="O77" s="118"/>
      <c r="P77" s="450"/>
      <c r="Q77" s="108"/>
      <c r="R77" s="122"/>
      <c r="V77" s="98"/>
      <c r="W77" s="98"/>
      <c r="X77" s="98"/>
      <c r="Y77" s="98"/>
      <c r="Z77" s="99"/>
      <c r="AA77" s="98"/>
      <c r="AB77" s="102"/>
      <c r="AC77" s="99"/>
      <c r="AD77" s="100"/>
    </row>
    <row r="78" spans="1:30" s="14" customFormat="1" ht="9" customHeight="1">
      <c r="A78" s="108"/>
      <c r="B78" s="108"/>
      <c r="C78" s="113"/>
      <c r="D78" s="1548"/>
      <c r="E78" s="113"/>
      <c r="F78" s="1556"/>
      <c r="G78" s="1574"/>
      <c r="H78" s="445"/>
      <c r="I78" s="1551"/>
      <c r="J78" s="1551"/>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48"/>
      <c r="E79" s="123"/>
      <c r="F79" s="1570"/>
      <c r="G79" s="1407"/>
      <c r="H79" s="120"/>
      <c r="I79" s="1552"/>
      <c r="J79" s="1552"/>
      <c r="K79" s="71"/>
      <c r="L79" s="118"/>
      <c r="M79" s="442"/>
      <c r="N79" s="443"/>
      <c r="O79" s="118"/>
      <c r="P79" s="442"/>
      <c r="Q79" s="108"/>
      <c r="R79" s="129"/>
      <c r="V79" s="98"/>
      <c r="W79" s="98"/>
      <c r="X79" s="98"/>
      <c r="Y79" s="98"/>
      <c r="Z79" s="98"/>
      <c r="AA79" s="98"/>
      <c r="AB79" s="102"/>
      <c r="AC79" s="99"/>
      <c r="AD79" s="100"/>
    </row>
    <row r="80" spans="1:30" s="14" customFormat="1" ht="9" customHeight="1">
      <c r="A80" s="108"/>
      <c r="B80" s="108"/>
      <c r="C80" s="123"/>
      <c r="D80" s="1578"/>
      <c r="E80" s="123"/>
      <c r="F80" s="1576"/>
      <c r="G80" s="1576"/>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579"/>
      <c r="E81" s="124"/>
      <c r="F81" s="1577"/>
      <c r="G81" s="1577"/>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587" t="s">
        <v>25</v>
      </c>
      <c r="D83" s="1587"/>
      <c r="E83" s="1587"/>
      <c r="F83" s="1587"/>
      <c r="G83" s="1587"/>
      <c r="H83" s="1587"/>
      <c r="I83" s="1587"/>
      <c r="J83" s="1587"/>
      <c r="K83" s="1587"/>
      <c r="L83" s="1587"/>
      <c r="M83" s="1587"/>
      <c r="N83" s="1587"/>
      <c r="O83" s="1587"/>
      <c r="P83" s="1587"/>
      <c r="Q83" s="1587"/>
      <c r="R83" s="1587"/>
      <c r="V83" s="98"/>
      <c r="W83" s="98"/>
      <c r="X83" s="98"/>
      <c r="Y83" s="98"/>
      <c r="Z83" s="99"/>
      <c r="AA83" s="98"/>
      <c r="AB83" s="99"/>
      <c r="AC83" s="98"/>
      <c r="AD83" s="99"/>
    </row>
    <row r="84" spans="1:30" s="14" customFormat="1" ht="9" customHeight="1">
      <c r="A84" s="108"/>
      <c r="B84" s="108"/>
      <c r="C84" s="1587"/>
      <c r="D84" s="1587"/>
      <c r="E84" s="1587"/>
      <c r="F84" s="1587"/>
      <c r="G84" s="1587"/>
      <c r="H84" s="1587"/>
      <c r="I84" s="1587"/>
      <c r="J84" s="1587"/>
      <c r="K84" s="1587"/>
      <c r="L84" s="1587"/>
      <c r="M84" s="1587"/>
      <c r="N84" s="1587"/>
      <c r="O84" s="1587"/>
      <c r="P84" s="1587"/>
      <c r="Q84" s="1587"/>
      <c r="R84" s="1587"/>
      <c r="V84" s="98"/>
      <c r="W84" s="98"/>
      <c r="X84" s="99"/>
      <c r="Y84" s="98"/>
      <c r="Z84" s="99"/>
      <c r="AA84" s="98"/>
      <c r="AB84" s="98"/>
      <c r="AC84" s="98"/>
      <c r="AD84" s="99"/>
    </row>
    <row r="85" spans="1:30" s="14" customFormat="1" ht="9" customHeight="1">
      <c r="A85" s="108"/>
      <c r="B85" s="108"/>
      <c r="C85" s="124"/>
      <c r="D85" s="124"/>
      <c r="E85" s="124"/>
      <c r="F85" s="124"/>
      <c r="G85" s="1548"/>
      <c r="H85" s="108"/>
      <c r="I85" s="1556"/>
      <c r="J85" s="1557"/>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48"/>
      <c r="H86" s="108"/>
      <c r="I86" s="1564"/>
      <c r="J86" s="1558"/>
      <c r="K86" s="71"/>
      <c r="L86" s="442"/>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69"/>
      <c r="H87" s="108"/>
      <c r="I87" s="1565"/>
      <c r="J87" s="1566"/>
      <c r="K87" s="1559"/>
      <c r="L87" s="1557"/>
      <c r="M87" s="1557"/>
      <c r="N87" s="71"/>
      <c r="O87" s="442"/>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69"/>
      <c r="H88" s="108"/>
      <c r="I88" s="1585"/>
      <c r="J88" s="1568"/>
      <c r="K88" s="1560"/>
      <c r="L88" s="1558"/>
      <c r="M88" s="1558"/>
      <c r="N88" s="71"/>
      <c r="O88" s="442"/>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48"/>
      <c r="H89" s="108"/>
      <c r="I89" s="1556"/>
      <c r="J89" s="1586"/>
      <c r="K89" s="276"/>
      <c r="L89" s="1572"/>
      <c r="M89" s="1572"/>
      <c r="N89" s="447"/>
      <c r="O89" s="442"/>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48"/>
      <c r="H90" s="108"/>
      <c r="I90" s="1564"/>
      <c r="J90" s="1550"/>
      <c r="K90" s="72"/>
      <c r="L90" s="1573"/>
      <c r="M90" s="1573"/>
      <c r="N90" s="447"/>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69"/>
      <c r="H91" s="108"/>
      <c r="I91" s="1565"/>
      <c r="J91" s="1565"/>
      <c r="K91" s="117"/>
      <c r="L91" s="442"/>
      <c r="M91" s="118"/>
      <c r="N91" s="1559"/>
      <c r="O91" s="1557"/>
      <c r="P91" s="1557"/>
      <c r="Q91" s="108"/>
      <c r="R91" s="115"/>
      <c r="V91" s="104"/>
      <c r="W91" s="98"/>
      <c r="X91" s="99"/>
      <c r="Y91" s="98"/>
      <c r="Z91" s="99"/>
      <c r="AA91" s="98"/>
      <c r="AB91" s="98"/>
      <c r="AC91" s="98"/>
      <c r="AD91" s="99"/>
    </row>
    <row r="92" spans="1:30" s="14" customFormat="1" ht="9" customHeight="1">
      <c r="A92" s="108"/>
      <c r="B92" s="108"/>
      <c r="C92" s="124"/>
      <c r="D92" s="124"/>
      <c r="E92" s="124"/>
      <c r="F92" s="124"/>
      <c r="G92" s="1569"/>
      <c r="H92" s="108"/>
      <c r="I92" s="1585"/>
      <c r="J92" s="1585"/>
      <c r="K92" s="126"/>
      <c r="L92" s="118"/>
      <c r="M92" s="123"/>
      <c r="N92" s="1560"/>
      <c r="O92" s="1558"/>
      <c r="P92" s="1558"/>
      <c r="Q92" s="108"/>
      <c r="R92" s="115"/>
      <c r="V92" s="104"/>
      <c r="W92" s="98"/>
      <c r="X92" s="99"/>
      <c r="Y92" s="98"/>
      <c r="Z92" s="99"/>
      <c r="AA92" s="98"/>
      <c r="AB92" s="98"/>
      <c r="AC92" s="98"/>
      <c r="AD92" s="99"/>
    </row>
    <row r="93" spans="1:30" s="14" customFormat="1" ht="9" customHeight="1">
      <c r="A93" s="108"/>
      <c r="B93" s="108"/>
      <c r="C93" s="124"/>
      <c r="D93" s="124"/>
      <c r="E93" s="124"/>
      <c r="F93" s="124"/>
      <c r="G93" s="1548"/>
      <c r="H93" s="108"/>
      <c r="I93" s="1556"/>
      <c r="J93" s="1557"/>
      <c r="K93" s="71"/>
      <c r="L93" s="118"/>
      <c r="M93" s="118"/>
      <c r="N93" s="446"/>
      <c r="O93" s="1572"/>
      <c r="P93" s="1572"/>
      <c r="Q93" s="108"/>
      <c r="R93" s="115"/>
      <c r="V93" s="104"/>
      <c r="W93" s="98"/>
      <c r="X93" s="99"/>
      <c r="Y93" s="98"/>
      <c r="Z93" s="99"/>
      <c r="AA93" s="98"/>
      <c r="AB93" s="98"/>
      <c r="AC93" s="98"/>
      <c r="AD93" s="99"/>
    </row>
    <row r="94" spans="1:30" s="14" customFormat="1" ht="9" customHeight="1">
      <c r="A94" s="108"/>
      <c r="B94" s="108"/>
      <c r="C94" s="124"/>
      <c r="D94" s="124"/>
      <c r="E94" s="124"/>
      <c r="F94" s="124"/>
      <c r="G94" s="1548"/>
      <c r="H94" s="108"/>
      <c r="I94" s="1564"/>
      <c r="J94" s="1558"/>
      <c r="K94" s="71"/>
      <c r="L94" s="442"/>
      <c r="M94" s="118"/>
      <c r="N94" s="121"/>
      <c r="O94" s="1573"/>
      <c r="P94" s="1573"/>
      <c r="Q94" s="108"/>
      <c r="R94" s="115"/>
      <c r="V94" s="104"/>
      <c r="W94" s="98"/>
      <c r="X94" s="99"/>
      <c r="Y94" s="98"/>
      <c r="Z94" s="99"/>
      <c r="AA94" s="98"/>
      <c r="AB94" s="98"/>
      <c r="AC94" s="98"/>
      <c r="AD94" s="99"/>
    </row>
    <row r="95" spans="1:30" s="14" customFormat="1" ht="9" customHeight="1">
      <c r="A95" s="108"/>
      <c r="B95" s="108"/>
      <c r="C95" s="124"/>
      <c r="D95" s="124"/>
      <c r="E95" s="124"/>
      <c r="F95" s="124"/>
      <c r="G95" s="1569"/>
      <c r="H95" s="108"/>
      <c r="I95" s="1565"/>
      <c r="J95" s="1566"/>
      <c r="K95" s="1559"/>
      <c r="L95" s="1557"/>
      <c r="M95" s="1557"/>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69"/>
      <c r="H96" s="108"/>
      <c r="I96" s="1585"/>
      <c r="J96" s="1568"/>
      <c r="K96" s="1560"/>
      <c r="L96" s="1558"/>
      <c r="M96" s="1558"/>
      <c r="N96" s="72"/>
      <c r="O96" s="442"/>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48"/>
      <c r="H97" s="108"/>
      <c r="I97" s="1556"/>
      <c r="J97" s="1586"/>
      <c r="K97" s="276"/>
      <c r="L97" s="1572"/>
      <c r="M97" s="1572"/>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48"/>
      <c r="H98" s="108"/>
      <c r="I98" s="1564"/>
      <c r="J98" s="1550"/>
      <c r="K98" s="72"/>
      <c r="L98" s="1573"/>
      <c r="M98" s="1573"/>
      <c r="N98" s="86"/>
      <c r="O98" s="442"/>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76"/>
      <c r="J99" s="1576"/>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594"/>
      <c r="J100" s="1594"/>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7" customFormat="1" ht="12.75" customHeight="1">
      <c r="A102" s="266"/>
      <c r="B102" s="266"/>
      <c r="C102" s="1575"/>
      <c r="D102" s="1575"/>
      <c r="E102" s="1575"/>
      <c r="F102" s="112"/>
      <c r="G102" s="1595"/>
      <c r="H102" s="1595"/>
      <c r="I102" s="1595"/>
      <c r="J102" s="1557"/>
      <c r="K102" s="1557"/>
      <c r="L102" s="1557"/>
      <c r="M102" s="1557"/>
      <c r="N102" s="127"/>
      <c r="O102" s="127"/>
      <c r="P102" s="266"/>
      <c r="Q102" s="266"/>
      <c r="R102" s="266"/>
    </row>
    <row r="103" spans="1:30" s="14" customFormat="1" ht="12" customHeight="1">
      <c r="A103" s="377"/>
      <c r="B103" s="200"/>
      <c r="C103" s="200"/>
      <c r="D103" s="200"/>
      <c r="E103" s="200"/>
      <c r="F103" s="199"/>
      <c r="G103" s="199"/>
      <c r="H103" s="376"/>
      <c r="I103" s="1157" t="s">
        <v>1</v>
      </c>
      <c r="J103" s="1158"/>
      <c r="K103" s="1158"/>
      <c r="L103" s="1158"/>
      <c r="M103" s="1158"/>
      <c r="N103" s="1158"/>
      <c r="O103" s="1158"/>
      <c r="P103" s="1158"/>
      <c r="Q103" s="1158"/>
      <c r="R103" s="1158"/>
      <c r="S103" s="1159"/>
    </row>
    <row r="104" spans="1:30" s="14" customFormat="1" ht="12" customHeight="1">
      <c r="A104" s="199"/>
      <c r="B104" s="200"/>
      <c r="C104" s="200"/>
      <c r="D104" s="200"/>
      <c r="E104" s="200"/>
      <c r="F104" s="204"/>
      <c r="G104" s="204"/>
      <c r="H104" s="376"/>
      <c r="I104" s="1588"/>
      <c r="J104" s="1589"/>
      <c r="K104" s="1589"/>
      <c r="L104" s="1589"/>
      <c r="M104" s="1590"/>
      <c r="N104" s="1438"/>
      <c r="O104" s="1439"/>
      <c r="P104" s="1439"/>
      <c r="Q104" s="1439"/>
      <c r="R104" s="1439"/>
      <c r="S104" s="1146"/>
    </row>
    <row r="105" spans="1:30" s="14" customFormat="1" ht="12" customHeight="1">
      <c r="A105" s="377"/>
      <c r="B105" s="200"/>
      <c r="C105" s="200"/>
      <c r="D105" s="200"/>
      <c r="E105" s="200"/>
      <c r="F105" s="199"/>
      <c r="G105" s="199"/>
      <c r="H105" s="376"/>
      <c r="I105" s="1591"/>
      <c r="J105" s="1592"/>
      <c r="K105" s="1592"/>
      <c r="L105" s="1592"/>
      <c r="M105" s="1593"/>
      <c r="N105" s="1440"/>
      <c r="O105" s="1441"/>
      <c r="P105" s="1441"/>
      <c r="Q105" s="1441"/>
      <c r="R105" s="1441"/>
      <c r="S105" s="1442"/>
    </row>
    <row r="106" spans="1:30" s="14" customFormat="1" ht="12" customHeight="1">
      <c r="A106" s="199"/>
      <c r="B106" s="200"/>
      <c r="C106" s="200"/>
      <c r="D106" s="200"/>
      <c r="E106" s="200"/>
      <c r="F106" s="204"/>
      <c r="G106" s="204"/>
      <c r="H106" s="376"/>
      <c r="I106" s="1026" t="s">
        <v>43</v>
      </c>
      <c r="J106" s="1148"/>
      <c r="K106" s="1148"/>
      <c r="L106" s="1148"/>
      <c r="M106" s="1027"/>
      <c r="N106" s="1026" t="s">
        <v>42</v>
      </c>
      <c r="O106" s="1148"/>
      <c r="P106" s="1148"/>
      <c r="Q106" s="1148"/>
      <c r="R106" s="1148"/>
      <c r="S106" s="1027"/>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61"/>
      <c r="F200" s="461"/>
      <c r="G200" s="462"/>
      <c r="H200" s="461"/>
      <c r="I200" s="461"/>
    </row>
    <row r="201" spans="1:32" customFormat="1" ht="13.15" hidden="1" customHeight="1">
      <c r="A201" s="4" t="s">
        <v>52</v>
      </c>
      <c r="B201" s="4" t="str">
        <f>IF($H$10="ВЗРОСЛЫЕ","ЖЕНЩИНЫ",IF($H$10="ДО 19 ЛЕТ","ЮНИОРКИ","ДЕВУШКИ"))</f>
        <v>ДЕВУШКИ</v>
      </c>
      <c r="C201" s="14" t="s">
        <v>40</v>
      </c>
      <c r="D201" s="14" t="s">
        <v>34</v>
      </c>
      <c r="E201" s="461"/>
      <c r="F201" s="461"/>
      <c r="G201" s="462"/>
      <c r="H201" s="461"/>
      <c r="I201" s="461"/>
    </row>
    <row r="202" spans="1:32" customFormat="1" ht="13.15" hidden="1" customHeight="1">
      <c r="A202" s="4" t="s">
        <v>63</v>
      </c>
      <c r="B202" s="4"/>
      <c r="C202" s="14" t="s">
        <v>36</v>
      </c>
      <c r="D202" s="14" t="s">
        <v>37</v>
      </c>
      <c r="E202" s="461"/>
      <c r="F202" s="461"/>
      <c r="G202" s="462"/>
      <c r="H202" s="461"/>
      <c r="I202" s="461"/>
    </row>
    <row r="203" spans="1:32" customFormat="1" ht="13.15" hidden="1" customHeight="1">
      <c r="A203" s="4" t="s">
        <v>45</v>
      </c>
      <c r="B203" s="4"/>
      <c r="C203" s="14" t="s">
        <v>35</v>
      </c>
      <c r="D203" s="14" t="s">
        <v>66</v>
      </c>
      <c r="E203" s="461"/>
      <c r="F203" s="461"/>
      <c r="G203" s="462"/>
      <c r="H203" s="461"/>
      <c r="I203" s="461"/>
    </row>
    <row r="204" spans="1:32" customFormat="1" ht="13.15" hidden="1" customHeight="1">
      <c r="A204" s="4" t="s">
        <v>51</v>
      </c>
      <c r="B204" s="4"/>
      <c r="C204" s="14" t="s">
        <v>64</v>
      </c>
      <c r="D204" s="14" t="s">
        <v>67</v>
      </c>
      <c r="E204" s="461"/>
      <c r="F204" s="461"/>
      <c r="G204" s="462"/>
      <c r="H204" s="461"/>
      <c r="I204" s="461"/>
    </row>
    <row r="205" spans="1:32" customFormat="1" ht="13.15" hidden="1" customHeight="1">
      <c r="A205" s="4" t="s">
        <v>68</v>
      </c>
      <c r="B205" s="4"/>
      <c r="C205" s="14" t="s">
        <v>65</v>
      </c>
      <c r="D205" s="14"/>
      <c r="E205" s="461"/>
      <c r="F205" s="461"/>
      <c r="G205" s="462"/>
      <c r="H205" s="461"/>
      <c r="I205" s="461"/>
    </row>
    <row r="206" spans="1:32" customFormat="1" ht="13.15" hidden="1" customHeight="1">
      <c r="A206" s="4"/>
      <c r="B206" s="4"/>
      <c r="C206" s="14" t="s">
        <v>69</v>
      </c>
      <c r="D206" s="14"/>
      <c r="E206" s="461"/>
      <c r="F206" s="461"/>
      <c r="G206" s="462"/>
      <c r="H206" s="461"/>
      <c r="I206" s="461"/>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K72:M73"/>
    <mergeCell ref="F72:G73"/>
    <mergeCell ref="L74:M75"/>
    <mergeCell ref="F66:F67"/>
    <mergeCell ref="F62:F63"/>
    <mergeCell ref="G70:G71"/>
    <mergeCell ref="F74:F75"/>
    <mergeCell ref="D70:D71"/>
    <mergeCell ref="D72:D73"/>
    <mergeCell ref="D66:D67"/>
    <mergeCell ref="D68:D69"/>
    <mergeCell ref="I62:J63"/>
    <mergeCell ref="F60:G61"/>
    <mergeCell ref="F58:F59"/>
    <mergeCell ref="G58:G59"/>
    <mergeCell ref="D62:D63"/>
    <mergeCell ref="H68:J69"/>
    <mergeCell ref="H76:J77"/>
    <mergeCell ref="G62:G63"/>
    <mergeCell ref="I70:J71"/>
    <mergeCell ref="F68:G69"/>
    <mergeCell ref="F64:G65"/>
    <mergeCell ref="G66:G67"/>
    <mergeCell ref="F70:F71"/>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s>
  <phoneticPr fontId="0" type="noConversion"/>
  <conditionalFormatting sqref="E22 H20 H62 H70 H78 E30 E26 E38 E34 E46 H44 H36 H28 K24 N32 K40 E42 E18 K74 K58 N66 H54 N93 K89 K97">
    <cfRule type="cellIs" dxfId="107" priority="1" stopIfTrue="1" operator="notEqual">
      <formula>0</formula>
    </cfRule>
  </conditionalFormatting>
  <conditionalFormatting sqref="A15:A46 D54:D55 D50:D51 D74:D75 D62:D63 D58:D59 D66:D67 D70:D71 D78:D79 G89:G90 G85:G86 G97:G98 G93:G94">
    <cfRule type="expression" dxfId="106" priority="2" stopIfTrue="1">
      <formula>$A$116=FALSE</formula>
    </cfRule>
  </conditionalFormatting>
  <conditionalFormatting sqref="C15:C46">
    <cfRule type="expression" dxfId="105" priority="5" stopIfTrue="1">
      <formula>LEFT($C15,3)="пр."</formula>
    </cfRule>
  </conditionalFormatting>
  <conditionalFormatting sqref="H18:J19 H26:J27 H34:J35 H42:J43 K22:M23 K38:M39 N30:P31 H52:J53 H60:J61 H68:J69 H76:J77 K56:M57 K72:M73 N64:P65 K87:M88 N91:P92 K95:M96">
    <cfRule type="expression" dxfId="104" priority="6" stopIfTrue="1">
      <formula>LEFT(H18,4)="поб."</formula>
    </cfRule>
  </conditionalFormatting>
  <conditionalFormatting sqref="E16:G17 E20:G21 E24:G25 E28:G29 E32:G33 E36:G37 E40:G41 E44:G45">
    <cfRule type="expression" dxfId="103" priority="7" stopIfTrue="1">
      <formula>LEFT($E16,4)="поб."</formula>
    </cfRule>
  </conditionalFormatting>
  <conditionalFormatting sqref="F50:F51 F54:F55 F58:F59 F62:F63 F66:F67 F70:F71 F74:F75 F78:F79">
    <cfRule type="expression" dxfId="102" priority="8" stopIfTrue="1">
      <formula>LEFT($F50,3)="пр."</formula>
    </cfRule>
  </conditionalFormatting>
  <conditionalFormatting sqref="I85:I86 I89:I90 I93:I94 I97:I98">
    <cfRule type="expression" dxfId="101"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44" t="s">
        <v>78</v>
      </c>
      <c r="B1" s="1544"/>
      <c r="C1" s="1544"/>
      <c r="D1" s="1544"/>
      <c r="E1" s="1544"/>
      <c r="F1" s="1544"/>
      <c r="G1" s="1544"/>
      <c r="H1" s="1544"/>
      <c r="I1" s="1544"/>
      <c r="J1" s="1544"/>
      <c r="K1" s="1544"/>
      <c r="L1" s="1544"/>
      <c r="M1" s="1544"/>
      <c r="N1" s="1544"/>
      <c r="O1" s="1544"/>
      <c r="P1" s="1544"/>
      <c r="Q1" s="1544"/>
      <c r="R1" s="1544"/>
      <c r="S1" s="1544"/>
    </row>
    <row r="2" spans="1:24" ht="12.75">
      <c r="A2" s="1547" t="s">
        <v>44</v>
      </c>
      <c r="B2" s="1547"/>
      <c r="C2" s="1547"/>
      <c r="D2" s="1547"/>
      <c r="E2" s="1547"/>
      <c r="F2" s="1547"/>
      <c r="G2" s="1547"/>
      <c r="H2" s="1547"/>
      <c r="I2" s="1547"/>
      <c r="J2" s="1547"/>
      <c r="K2" s="1547"/>
      <c r="L2" s="1547"/>
      <c r="M2" s="1547"/>
      <c r="N2" s="1547"/>
      <c r="O2" s="1547"/>
      <c r="P2" s="1547"/>
      <c r="Q2" s="1547"/>
      <c r="R2" s="1547"/>
      <c r="S2" s="1547"/>
    </row>
    <row r="3" spans="1:24" ht="26.25">
      <c r="A3" s="1545"/>
      <c r="B3" s="1545"/>
      <c r="C3" s="1545"/>
      <c r="D3" s="1545"/>
      <c r="E3" s="1545"/>
      <c r="F3" s="1545"/>
      <c r="G3" s="1545"/>
      <c r="H3" s="1545"/>
      <c r="I3" s="1545"/>
      <c r="J3" s="1545"/>
      <c r="K3" s="1545"/>
      <c r="L3" s="1545"/>
      <c r="M3" s="1545"/>
      <c r="N3" s="1545"/>
      <c r="O3" s="1545"/>
      <c r="P3" s="1545"/>
      <c r="Q3" s="1545"/>
      <c r="R3" s="1545"/>
      <c r="S3" s="1545"/>
    </row>
    <row r="4" spans="1:24" s="18" customFormat="1" ht="18" hidden="1">
      <c r="A4" s="1546"/>
      <c r="B4" s="1546"/>
      <c r="C4" s="1546"/>
      <c r="D4" s="1546"/>
      <c r="E4" s="1546"/>
      <c r="F4" s="1546"/>
      <c r="G4" s="1546"/>
      <c r="H4" s="1546"/>
      <c r="I4" s="1546"/>
      <c r="J4" s="1546"/>
      <c r="K4" s="1546"/>
      <c r="L4" s="1546"/>
      <c r="M4" s="1546"/>
      <c r="N4" s="1546"/>
      <c r="O4" s="1546"/>
      <c r="P4" s="1546"/>
      <c r="Q4" s="1546"/>
      <c r="R4" s="1546"/>
      <c r="S4" s="1546"/>
    </row>
    <row r="5" spans="1:24" s="15" customFormat="1" ht="14.25" hidden="1" customHeight="1">
      <c r="C5" s="261"/>
      <c r="D5" s="261"/>
      <c r="E5" s="261"/>
      <c r="F5" s="261"/>
      <c r="G5" s="261"/>
      <c r="H5" s="261"/>
      <c r="I5" s="261"/>
      <c r="J5" s="261"/>
      <c r="K5" s="261"/>
      <c r="L5" s="261"/>
      <c r="M5" s="261"/>
      <c r="N5" s="261"/>
      <c r="O5" s="261"/>
      <c r="P5" s="261"/>
      <c r="Q5" s="261"/>
      <c r="R5" s="261"/>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0"/>
      <c r="D8" s="260"/>
      <c r="E8" s="260"/>
      <c r="F8" s="260"/>
      <c r="G8" s="260"/>
      <c r="H8" s="260"/>
      <c r="I8" s="260"/>
      <c r="J8" s="260"/>
      <c r="K8" s="260"/>
      <c r="L8" s="260"/>
      <c r="M8" s="260"/>
      <c r="N8" s="260"/>
      <c r="O8" s="260"/>
      <c r="P8" s="260"/>
      <c r="Q8" s="260"/>
      <c r="R8" s="260"/>
    </row>
    <row r="9" spans="1:24" s="23" customFormat="1" ht="12.75">
      <c r="A9" s="1330" t="s">
        <v>2</v>
      </c>
      <c r="B9" s="1330"/>
      <c r="C9" s="1330"/>
      <c r="D9" s="1330"/>
      <c r="E9" s="1286" t="s">
        <v>0</v>
      </c>
      <c r="F9" s="1536"/>
      <c r="G9" s="1287"/>
      <c r="H9" s="1286" t="s">
        <v>46</v>
      </c>
      <c r="I9" s="1536"/>
      <c r="J9" s="1287"/>
      <c r="K9" s="1286" t="s">
        <v>47</v>
      </c>
      <c r="L9" s="1536"/>
      <c r="M9" s="1536"/>
      <c r="N9" s="1536"/>
      <c r="O9" s="1287"/>
      <c r="P9" s="1330" t="s">
        <v>26</v>
      </c>
      <c r="Q9" s="1330"/>
      <c r="R9" s="1330" t="s">
        <v>27</v>
      </c>
      <c r="S9" s="1330"/>
    </row>
    <row r="10" spans="1:24" s="12" customFormat="1" ht="13.5" customHeight="1">
      <c r="A10" s="1532"/>
      <c r="B10" s="1532"/>
      <c r="C10" s="1532"/>
      <c r="D10" s="1532"/>
      <c r="E10" s="1540"/>
      <c r="F10" s="1541"/>
      <c r="G10" s="1542"/>
      <c r="H10" s="1533"/>
      <c r="I10" s="1534"/>
      <c r="J10" s="1535"/>
      <c r="K10" s="1537"/>
      <c r="L10" s="1538"/>
      <c r="M10" s="1538"/>
      <c r="N10" s="1538"/>
      <c r="O10" s="1539"/>
      <c r="P10" s="1543"/>
      <c r="Q10" s="1543"/>
      <c r="R10" s="1543"/>
      <c r="S10" s="1543"/>
      <c r="X10" s="510"/>
    </row>
    <row r="11" spans="1:24" s="18" customFormat="1" ht="11.25" hidden="1" customHeight="1">
      <c r="C11" s="23"/>
      <c r="D11" s="23"/>
      <c r="E11" s="23"/>
      <c r="F11" s="23"/>
      <c r="J11" s="43"/>
      <c r="K11" s="43"/>
      <c r="P11" s="43"/>
      <c r="R11" s="262"/>
    </row>
    <row r="12" spans="1:24" s="263" customFormat="1" ht="12.75">
      <c r="B12" s="1317"/>
      <c r="C12" s="264"/>
      <c r="D12" s="264"/>
      <c r="E12" s="265"/>
      <c r="F12" s="76"/>
      <c r="G12" s="76"/>
      <c r="H12" s="73"/>
      <c r="K12" s="209"/>
      <c r="L12" s="76"/>
      <c r="M12" s="76"/>
      <c r="N12" s="74"/>
      <c r="Q12" s="76"/>
      <c r="R12" s="76"/>
    </row>
    <row r="13" spans="1:24" s="14" customFormat="1" ht="19.899999999999999" customHeight="1">
      <c r="B13" s="1554"/>
      <c r="C13" s="1553" t="s">
        <v>23</v>
      </c>
      <c r="D13" s="1553"/>
      <c r="E13" s="1553"/>
      <c r="F13" s="1553"/>
      <c r="G13" s="1553"/>
      <c r="H13" s="1553"/>
      <c r="I13" s="1553"/>
      <c r="J13" s="1553"/>
      <c r="K13" s="1553"/>
      <c r="L13" s="1553"/>
      <c r="M13" s="1553"/>
      <c r="N13" s="1553"/>
      <c r="O13" s="1553"/>
      <c r="P13" s="1553"/>
      <c r="Q13" s="1553"/>
      <c r="R13" s="1553"/>
    </row>
    <row r="14" spans="1:24" ht="19.899999999999999" customHeight="1">
      <c r="B14" s="1554"/>
      <c r="C14" s="1553"/>
      <c r="D14" s="1553"/>
      <c r="E14" s="1553"/>
      <c r="F14" s="1553"/>
      <c r="G14" s="1553"/>
      <c r="H14" s="1553"/>
      <c r="I14" s="1553"/>
      <c r="J14" s="1553"/>
      <c r="K14" s="1553"/>
      <c r="L14" s="1553"/>
      <c r="M14" s="1553"/>
      <c r="N14" s="1553"/>
      <c r="O14" s="1553"/>
      <c r="P14" s="1553"/>
      <c r="Q14" s="1553"/>
      <c r="R14" s="1553"/>
    </row>
    <row r="15" spans="1:24" ht="19.899999999999999" customHeight="1">
      <c r="A15" s="1548"/>
      <c r="B15" s="1555"/>
      <c r="C15" s="1556"/>
      <c r="D15" s="1557"/>
      <c r="E15" s="71"/>
      <c r="F15" s="71"/>
      <c r="G15" s="431"/>
      <c r="H15" s="431"/>
      <c r="I15" s="431"/>
      <c r="J15" s="431"/>
      <c r="K15" s="431"/>
      <c r="L15" s="431"/>
      <c r="M15" s="431"/>
      <c r="N15" s="431"/>
      <c r="O15" s="431"/>
      <c r="P15" s="431"/>
      <c r="Q15" s="97"/>
      <c r="R15" s="97"/>
    </row>
    <row r="16" spans="1:24" s="14" customFormat="1" ht="19.899999999999999" customHeight="1">
      <c r="A16" s="1548"/>
      <c r="B16" s="115"/>
      <c r="C16" s="1556"/>
      <c r="D16" s="1558"/>
      <c r="E16" s="1557"/>
      <c r="F16" s="1557"/>
      <c r="G16" s="1557"/>
      <c r="H16" s="71"/>
      <c r="I16" s="71"/>
      <c r="J16" s="109"/>
      <c r="K16" s="109"/>
      <c r="L16" s="432"/>
      <c r="M16" s="432"/>
      <c r="N16" s="432"/>
      <c r="O16" s="109"/>
      <c r="P16" s="109"/>
      <c r="Q16" s="98"/>
      <c r="R16" s="95"/>
    </row>
    <row r="17" spans="1:18" s="14" customFormat="1" ht="19.899999999999999" customHeight="1">
      <c r="A17" s="1548"/>
      <c r="B17" s="108"/>
      <c r="C17" s="1563"/>
      <c r="D17" s="1549"/>
      <c r="E17" s="1558"/>
      <c r="F17" s="1558"/>
      <c r="G17" s="1558"/>
      <c r="H17" s="71"/>
      <c r="I17" s="71"/>
      <c r="J17" s="109"/>
      <c r="K17" s="109"/>
      <c r="L17" s="432"/>
      <c r="M17" s="432"/>
      <c r="N17" s="432"/>
      <c r="O17" s="432"/>
      <c r="P17" s="432"/>
      <c r="Q17" s="98"/>
      <c r="R17" s="95"/>
    </row>
    <row r="18" spans="1:18" s="14" customFormat="1" ht="19.899999999999999" customHeight="1">
      <c r="A18" s="1548"/>
      <c r="B18" s="108"/>
      <c r="C18" s="1564"/>
      <c r="D18" s="1550"/>
      <c r="E18" s="433"/>
      <c r="F18" s="1551"/>
      <c r="G18" s="1551"/>
      <c r="H18" s="1559"/>
      <c r="I18" s="1557"/>
      <c r="J18" s="1557"/>
      <c r="K18" s="86"/>
      <c r="L18" s="432"/>
      <c r="M18" s="432"/>
      <c r="N18" s="432"/>
      <c r="O18" s="432"/>
      <c r="P18" s="432"/>
      <c r="Q18" s="98"/>
      <c r="R18" s="95"/>
    </row>
    <row r="19" spans="1:18" s="14" customFormat="1" ht="19.899999999999999" customHeight="1">
      <c r="A19" s="1548"/>
      <c r="B19" s="108"/>
      <c r="C19" s="1556"/>
      <c r="D19" s="1557"/>
      <c r="E19" s="91"/>
      <c r="F19" s="1552"/>
      <c r="G19" s="1552"/>
      <c r="H19" s="1560"/>
      <c r="I19" s="1558"/>
      <c r="J19" s="1558"/>
      <c r="K19" s="86"/>
      <c r="L19" s="109"/>
      <c r="M19" s="432"/>
      <c r="N19" s="432"/>
      <c r="O19" s="109"/>
      <c r="P19" s="434"/>
      <c r="Q19" s="101"/>
      <c r="R19" s="95"/>
    </row>
    <row r="20" spans="1:18" s="14" customFormat="1" ht="19.899999999999999" customHeight="1">
      <c r="A20" s="1548"/>
      <c r="B20" s="108"/>
      <c r="C20" s="1556"/>
      <c r="D20" s="1558"/>
      <c r="E20" s="1557"/>
      <c r="F20" s="1557"/>
      <c r="G20" s="1557"/>
      <c r="H20" s="276"/>
      <c r="I20" s="1551"/>
      <c r="J20" s="1561"/>
      <c r="K20" s="72"/>
      <c r="L20" s="109"/>
      <c r="M20" s="432"/>
      <c r="N20" s="432"/>
      <c r="O20" s="109"/>
      <c r="P20" s="434"/>
      <c r="Q20" s="101"/>
      <c r="R20" s="95"/>
    </row>
    <row r="21" spans="1:18" s="14" customFormat="1" ht="19.899999999999999" customHeight="1">
      <c r="A21" s="1548"/>
      <c r="B21" s="108"/>
      <c r="C21" s="1563"/>
      <c r="D21" s="1549"/>
      <c r="E21" s="1558"/>
      <c r="F21" s="1558"/>
      <c r="G21" s="1558"/>
      <c r="H21" s="72"/>
      <c r="I21" s="1552"/>
      <c r="J21" s="1562"/>
      <c r="K21" s="72"/>
      <c r="L21" s="432"/>
      <c r="M21" s="432"/>
      <c r="N21" s="432"/>
      <c r="O21" s="109"/>
      <c r="P21" s="434"/>
      <c r="Q21" s="101"/>
      <c r="R21" s="95"/>
    </row>
    <row r="22" spans="1:18" s="14" customFormat="1" ht="19.899999999999999" customHeight="1">
      <c r="A22" s="1548"/>
      <c r="B22" s="108"/>
      <c r="C22" s="1564"/>
      <c r="D22" s="1550"/>
      <c r="E22" s="433"/>
      <c r="F22" s="1551"/>
      <c r="G22" s="1551"/>
      <c r="H22" s="86"/>
      <c r="I22" s="86"/>
      <c r="J22" s="432"/>
      <c r="K22" s="1559"/>
      <c r="L22" s="1557"/>
      <c r="M22" s="1557"/>
      <c r="N22" s="435"/>
      <c r="O22" s="109"/>
      <c r="P22" s="434"/>
      <c r="Q22" s="101"/>
      <c r="R22" s="95"/>
    </row>
    <row r="23" spans="1:18" s="14" customFormat="1" ht="19.899999999999999" customHeight="1">
      <c r="A23" s="1548"/>
      <c r="B23" s="108"/>
      <c r="C23" s="1556"/>
      <c r="D23" s="1557"/>
      <c r="E23" s="91"/>
      <c r="F23" s="1552"/>
      <c r="G23" s="1552"/>
      <c r="H23" s="86"/>
      <c r="I23" s="86"/>
      <c r="J23" s="109"/>
      <c r="K23" s="1560"/>
      <c r="L23" s="1558"/>
      <c r="M23" s="1558"/>
      <c r="N23" s="435"/>
      <c r="O23" s="109"/>
      <c r="P23" s="434"/>
      <c r="Q23" s="98"/>
      <c r="R23" s="95"/>
    </row>
    <row r="24" spans="1:18" s="14" customFormat="1" ht="19.899999999999999" customHeight="1">
      <c r="A24" s="1548"/>
      <c r="B24" s="115"/>
      <c r="C24" s="1556"/>
      <c r="D24" s="1558"/>
      <c r="E24" s="1557"/>
      <c r="F24" s="1557"/>
      <c r="G24" s="1557"/>
      <c r="H24" s="71"/>
      <c r="I24" s="71"/>
      <c r="J24" s="109"/>
      <c r="K24" s="436"/>
      <c r="L24" s="1580"/>
      <c r="M24" s="1580"/>
      <c r="N24" s="437"/>
      <c r="O24" s="109"/>
      <c r="P24" s="434"/>
      <c r="Q24" s="99"/>
      <c r="R24" s="95"/>
    </row>
    <row r="25" spans="1:18" s="14" customFormat="1" ht="19.899999999999999" customHeight="1">
      <c r="A25" s="1548"/>
      <c r="B25" s="108"/>
      <c r="C25" s="1563"/>
      <c r="D25" s="1549"/>
      <c r="E25" s="1558"/>
      <c r="F25" s="1558"/>
      <c r="G25" s="1558"/>
      <c r="H25" s="71"/>
      <c r="I25" s="71"/>
      <c r="J25" s="432"/>
      <c r="K25" s="438"/>
      <c r="L25" s="1581"/>
      <c r="M25" s="1581"/>
      <c r="N25" s="437"/>
      <c r="O25" s="109"/>
      <c r="P25" s="434"/>
      <c r="Q25" s="99"/>
      <c r="R25" s="95"/>
    </row>
    <row r="26" spans="1:18" s="14" customFormat="1" ht="19.899999999999999" customHeight="1">
      <c r="A26" s="1548"/>
      <c r="B26" s="108"/>
      <c r="C26" s="1564"/>
      <c r="D26" s="1550"/>
      <c r="E26" s="433"/>
      <c r="F26" s="1551"/>
      <c r="G26" s="1551"/>
      <c r="H26" s="1559"/>
      <c r="I26" s="1557"/>
      <c r="J26" s="1557"/>
      <c r="K26" s="87"/>
      <c r="L26" s="109"/>
      <c r="M26" s="432"/>
      <c r="N26" s="438"/>
      <c r="O26" s="109"/>
      <c r="P26" s="434"/>
      <c r="Q26" s="99"/>
      <c r="R26" s="102"/>
    </row>
    <row r="27" spans="1:18" s="14" customFormat="1" ht="19.899999999999999" customHeight="1">
      <c r="A27" s="1548"/>
      <c r="B27" s="108"/>
      <c r="C27" s="1556"/>
      <c r="D27" s="1557"/>
      <c r="E27" s="91"/>
      <c r="F27" s="1552"/>
      <c r="G27" s="1552"/>
      <c r="H27" s="1560"/>
      <c r="I27" s="1558"/>
      <c r="J27" s="1558"/>
      <c r="K27" s="87"/>
      <c r="L27" s="109"/>
      <c r="M27" s="432"/>
      <c r="N27" s="438"/>
      <c r="O27" s="109"/>
      <c r="P27" s="434"/>
      <c r="Q27" s="99"/>
      <c r="R27" s="103"/>
    </row>
    <row r="28" spans="1:18" s="14" customFormat="1" ht="19.899999999999999" customHeight="1">
      <c r="A28" s="1548"/>
      <c r="B28" s="108"/>
      <c r="C28" s="1556"/>
      <c r="D28" s="1558"/>
      <c r="E28" s="1557"/>
      <c r="F28" s="1557"/>
      <c r="G28" s="1557"/>
      <c r="H28" s="276"/>
      <c r="I28" s="1551"/>
      <c r="J28" s="1551"/>
      <c r="K28" s="71"/>
      <c r="L28" s="109"/>
      <c r="M28" s="432"/>
      <c r="N28" s="438"/>
      <c r="O28" s="109"/>
      <c r="P28" s="434"/>
      <c r="Q28" s="99"/>
      <c r="R28" s="103"/>
    </row>
    <row r="29" spans="1:18" s="14" customFormat="1" ht="19.899999999999999" customHeight="1">
      <c r="A29" s="1548"/>
      <c r="B29" s="108"/>
      <c r="C29" s="1563"/>
      <c r="D29" s="1549"/>
      <c r="E29" s="1558"/>
      <c r="F29" s="1558"/>
      <c r="G29" s="1558"/>
      <c r="H29" s="72"/>
      <c r="I29" s="1552"/>
      <c r="J29" s="1552"/>
      <c r="K29" s="71"/>
      <c r="L29" s="109"/>
      <c r="M29" s="432"/>
      <c r="N29" s="438"/>
      <c r="O29" s="109"/>
      <c r="P29" s="434"/>
      <c r="Q29" s="99"/>
      <c r="R29" s="100"/>
    </row>
    <row r="30" spans="1:18" s="14" customFormat="1" ht="19.899999999999999" customHeight="1">
      <c r="A30" s="1548"/>
      <c r="B30" s="108"/>
      <c r="C30" s="1564"/>
      <c r="D30" s="1550"/>
      <c r="E30" s="433"/>
      <c r="F30" s="1551"/>
      <c r="G30" s="1551"/>
      <c r="H30" s="86"/>
      <c r="I30" s="86"/>
      <c r="J30" s="432"/>
      <c r="K30" s="432"/>
      <c r="L30" s="109"/>
      <c r="M30" s="109"/>
      <c r="N30" s="1559"/>
      <c r="O30" s="1557"/>
      <c r="P30" s="1557"/>
      <c r="Q30" s="101"/>
      <c r="R30" s="100"/>
    </row>
    <row r="31" spans="1:18" s="14" customFormat="1" ht="19.899999999999999" customHeight="1">
      <c r="A31" s="1548"/>
      <c r="B31" s="108"/>
      <c r="C31" s="1556"/>
      <c r="D31" s="1557"/>
      <c r="E31" s="91"/>
      <c r="F31" s="1552"/>
      <c r="G31" s="1552"/>
      <c r="H31" s="86"/>
      <c r="I31" s="86"/>
      <c r="J31" s="109"/>
      <c r="K31" s="109"/>
      <c r="L31" s="109"/>
      <c r="M31" s="109"/>
      <c r="N31" s="1560"/>
      <c r="O31" s="1558"/>
      <c r="P31" s="1558"/>
      <c r="Q31" s="1582"/>
      <c r="R31" s="100"/>
    </row>
    <row r="32" spans="1:18" s="14" customFormat="1" ht="19.899999999999999" customHeight="1">
      <c r="A32" s="1548"/>
      <c r="B32" s="108"/>
      <c r="C32" s="1556"/>
      <c r="D32" s="1558"/>
      <c r="E32" s="1557"/>
      <c r="F32" s="1557"/>
      <c r="G32" s="1557"/>
      <c r="H32" s="71"/>
      <c r="I32" s="71"/>
      <c r="J32" s="109"/>
      <c r="K32" s="109"/>
      <c r="L32" s="109"/>
      <c r="M32" s="109"/>
      <c r="N32" s="436"/>
      <c r="O32" s="1583"/>
      <c r="P32" s="1583"/>
      <c r="Q32" s="1582"/>
      <c r="R32" s="100"/>
    </row>
    <row r="33" spans="1:30" s="14" customFormat="1" ht="19.899999999999999" customHeight="1">
      <c r="A33" s="1548"/>
      <c r="B33" s="108"/>
      <c r="C33" s="1563"/>
      <c r="D33" s="1549"/>
      <c r="E33" s="1558"/>
      <c r="F33" s="1558"/>
      <c r="G33" s="1558"/>
      <c r="H33" s="71"/>
      <c r="I33" s="71"/>
      <c r="J33" s="432"/>
      <c r="K33" s="432"/>
      <c r="L33" s="109"/>
      <c r="M33" s="109"/>
      <c r="N33" s="111"/>
      <c r="O33" s="1584"/>
      <c r="P33" s="1584"/>
      <c r="Q33" s="99"/>
      <c r="R33" s="100"/>
    </row>
    <row r="34" spans="1:30" s="14" customFormat="1" ht="19.899999999999999" customHeight="1">
      <c r="A34" s="1548"/>
      <c r="B34" s="108"/>
      <c r="C34" s="1564"/>
      <c r="D34" s="1550"/>
      <c r="E34" s="433"/>
      <c r="F34" s="1551"/>
      <c r="G34" s="1551"/>
      <c r="H34" s="1559"/>
      <c r="I34" s="1557"/>
      <c r="J34" s="1557"/>
      <c r="K34" s="86"/>
      <c r="L34" s="109"/>
      <c r="M34" s="432"/>
      <c r="N34" s="438"/>
      <c r="O34" s="109"/>
      <c r="P34" s="434"/>
      <c r="Q34" s="99"/>
      <c r="R34" s="100"/>
    </row>
    <row r="35" spans="1:30" s="14" customFormat="1" ht="19.899999999999999" customHeight="1">
      <c r="A35" s="1548"/>
      <c r="B35" s="108"/>
      <c r="C35" s="1556"/>
      <c r="D35" s="1557"/>
      <c r="E35" s="91"/>
      <c r="F35" s="1552"/>
      <c r="G35" s="1552"/>
      <c r="H35" s="1560"/>
      <c r="I35" s="1558"/>
      <c r="J35" s="1558"/>
      <c r="K35" s="86"/>
      <c r="L35" s="109"/>
      <c r="M35" s="432"/>
      <c r="N35" s="438"/>
      <c r="O35" s="109"/>
      <c r="P35" s="434"/>
      <c r="Q35" s="99"/>
      <c r="R35" s="100"/>
    </row>
    <row r="36" spans="1:30" s="14" customFormat="1" ht="19.899999999999999" customHeight="1">
      <c r="A36" s="1548"/>
      <c r="B36" s="108"/>
      <c r="C36" s="1556"/>
      <c r="D36" s="1558"/>
      <c r="E36" s="1557"/>
      <c r="F36" s="1557"/>
      <c r="G36" s="1557"/>
      <c r="H36" s="276"/>
      <c r="I36" s="1551"/>
      <c r="J36" s="1561"/>
      <c r="K36" s="72"/>
      <c r="L36" s="109"/>
      <c r="M36" s="432"/>
      <c r="N36" s="438"/>
      <c r="O36" s="109"/>
      <c r="P36" s="434"/>
      <c r="Q36" s="99"/>
      <c r="R36" s="100"/>
    </row>
    <row r="37" spans="1:30" s="14" customFormat="1" ht="19.899999999999999" customHeight="1">
      <c r="A37" s="1548"/>
      <c r="B37" s="108"/>
      <c r="C37" s="1563"/>
      <c r="D37" s="1549"/>
      <c r="E37" s="1558"/>
      <c r="F37" s="1558"/>
      <c r="G37" s="1558"/>
      <c r="H37" s="72"/>
      <c r="I37" s="1552"/>
      <c r="J37" s="1562"/>
      <c r="K37" s="72"/>
      <c r="L37" s="432"/>
      <c r="M37" s="432"/>
      <c r="N37" s="438"/>
      <c r="O37" s="109"/>
      <c r="P37" s="434"/>
      <c r="Q37" s="99"/>
      <c r="R37" s="100"/>
    </row>
    <row r="38" spans="1:30" s="14" customFormat="1" ht="19.899999999999999" customHeight="1">
      <c r="A38" s="1548"/>
      <c r="B38" s="115"/>
      <c r="C38" s="1564"/>
      <c r="D38" s="1550"/>
      <c r="E38" s="433"/>
      <c r="F38" s="1551"/>
      <c r="G38" s="1551"/>
      <c r="H38" s="86"/>
      <c r="I38" s="86"/>
      <c r="J38" s="432"/>
      <c r="K38" s="1559"/>
      <c r="L38" s="1557"/>
      <c r="M38" s="1557"/>
      <c r="N38" s="439"/>
      <c r="O38" s="109"/>
      <c r="P38" s="434"/>
      <c r="Q38" s="99"/>
      <c r="R38" s="100"/>
    </row>
    <row r="39" spans="1:30" s="14" customFormat="1" ht="19.899999999999999" customHeight="1">
      <c r="A39" s="1548"/>
      <c r="B39" s="108"/>
      <c r="C39" s="1556"/>
      <c r="D39" s="1557"/>
      <c r="E39" s="91"/>
      <c r="F39" s="1552"/>
      <c r="G39" s="1552"/>
      <c r="H39" s="86"/>
      <c r="I39" s="86"/>
      <c r="J39" s="109"/>
      <c r="K39" s="1560"/>
      <c r="L39" s="1558"/>
      <c r="M39" s="1558"/>
      <c r="N39" s="439"/>
      <c r="O39" s="109"/>
      <c r="P39" s="434"/>
      <c r="Q39" s="98"/>
      <c r="R39" s="100"/>
      <c r="V39" s="104"/>
      <c r="W39" s="98"/>
      <c r="X39" s="98"/>
      <c r="Y39" s="99"/>
      <c r="Z39" s="99"/>
      <c r="AA39" s="98"/>
      <c r="AB39" s="98"/>
      <c r="AC39" s="98"/>
      <c r="AD39" s="101"/>
    </row>
    <row r="40" spans="1:30" s="14" customFormat="1" ht="19.899999999999999" customHeight="1">
      <c r="A40" s="1548"/>
      <c r="B40" s="108"/>
      <c r="C40" s="1556"/>
      <c r="D40" s="1558"/>
      <c r="E40" s="1557"/>
      <c r="F40" s="1557"/>
      <c r="G40" s="1557"/>
      <c r="H40" s="71"/>
      <c r="I40" s="71"/>
      <c r="J40" s="109"/>
      <c r="K40" s="436"/>
      <c r="L40" s="1580"/>
      <c r="M40" s="1580"/>
      <c r="N40" s="440"/>
      <c r="O40" s="109"/>
      <c r="P40" s="434"/>
      <c r="Q40" s="99"/>
      <c r="R40" s="100"/>
      <c r="V40" s="98"/>
      <c r="W40" s="98"/>
      <c r="X40" s="98"/>
      <c r="Y40" s="99"/>
      <c r="Z40" s="99"/>
      <c r="AA40" s="99"/>
      <c r="AB40" s="99"/>
      <c r="AC40" s="98"/>
      <c r="AD40" s="101"/>
    </row>
    <row r="41" spans="1:30" s="14" customFormat="1" ht="19.899999999999999" customHeight="1">
      <c r="A41" s="1548"/>
      <c r="B41" s="108"/>
      <c r="C41" s="1563"/>
      <c r="D41" s="1549"/>
      <c r="E41" s="1558"/>
      <c r="F41" s="1558"/>
      <c r="G41" s="1558"/>
      <c r="H41" s="71"/>
      <c r="I41" s="71"/>
      <c r="J41" s="432"/>
      <c r="K41" s="438"/>
      <c r="L41" s="1581"/>
      <c r="M41" s="1581"/>
      <c r="N41" s="440"/>
      <c r="O41" s="109"/>
      <c r="P41" s="434"/>
      <c r="Q41" s="99"/>
      <c r="R41" s="100"/>
      <c r="V41" s="98"/>
      <c r="W41" s="98"/>
      <c r="X41" s="99"/>
      <c r="Y41" s="99"/>
      <c r="Z41" s="99"/>
      <c r="AA41" s="99"/>
      <c r="AB41" s="99"/>
      <c r="AC41" s="98"/>
      <c r="AD41" s="101"/>
    </row>
    <row r="42" spans="1:30" s="14" customFormat="1" ht="19.899999999999999" customHeight="1">
      <c r="A42" s="1548"/>
      <c r="B42" s="108"/>
      <c r="C42" s="1564"/>
      <c r="D42" s="1550"/>
      <c r="E42" s="433"/>
      <c r="F42" s="1551"/>
      <c r="G42" s="1551"/>
      <c r="H42" s="1559"/>
      <c r="I42" s="1557"/>
      <c r="J42" s="1557"/>
      <c r="K42" s="87"/>
      <c r="L42" s="109"/>
      <c r="M42" s="432"/>
      <c r="N42" s="432"/>
      <c r="O42" s="109"/>
      <c r="P42" s="434"/>
      <c r="Q42" s="99"/>
      <c r="R42" s="100"/>
      <c r="V42" s="98"/>
      <c r="W42" s="98"/>
      <c r="X42" s="99"/>
      <c r="Y42" s="98"/>
      <c r="Z42" s="99"/>
      <c r="AA42" s="98"/>
      <c r="AB42" s="102"/>
      <c r="AC42" s="101"/>
      <c r="AD42" s="100"/>
    </row>
    <row r="43" spans="1:30" s="14" customFormat="1" ht="19.899999999999999" customHeight="1">
      <c r="A43" s="1548"/>
      <c r="B43" s="108"/>
      <c r="C43" s="1556"/>
      <c r="D43" s="1557"/>
      <c r="E43" s="91"/>
      <c r="F43" s="1552"/>
      <c r="G43" s="1552"/>
      <c r="H43" s="1560"/>
      <c r="I43" s="1558"/>
      <c r="J43" s="1558"/>
      <c r="K43" s="87"/>
      <c r="L43" s="109"/>
      <c r="M43" s="432"/>
      <c r="N43" s="432"/>
      <c r="O43" s="109"/>
      <c r="P43" s="434"/>
      <c r="Q43" s="99"/>
      <c r="R43" s="100"/>
      <c r="V43" s="98"/>
      <c r="W43" s="98"/>
      <c r="X43" s="99"/>
      <c r="Y43" s="98"/>
      <c r="Z43" s="99"/>
      <c r="AA43" s="98"/>
      <c r="AB43" s="102"/>
      <c r="AC43" s="101"/>
      <c r="AD43" s="100"/>
    </row>
    <row r="44" spans="1:30" s="14" customFormat="1" ht="19.899999999999999" customHeight="1">
      <c r="A44" s="1548"/>
      <c r="B44" s="108"/>
      <c r="C44" s="1556"/>
      <c r="D44" s="1558"/>
      <c r="E44" s="1557"/>
      <c r="F44" s="1557"/>
      <c r="G44" s="1557"/>
      <c r="H44" s="276"/>
      <c r="I44" s="1551"/>
      <c r="J44" s="1551"/>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48"/>
      <c r="B45" s="108"/>
      <c r="C45" s="1563"/>
      <c r="D45" s="1549"/>
      <c r="E45" s="1558"/>
      <c r="F45" s="1558"/>
      <c r="G45" s="1558"/>
      <c r="H45" s="72"/>
      <c r="I45" s="1552"/>
      <c r="J45" s="1552"/>
      <c r="K45" s="71"/>
      <c r="L45" s="109"/>
      <c r="M45" s="432"/>
      <c r="N45" s="432"/>
      <c r="O45" s="109"/>
      <c r="P45" s="432"/>
      <c r="Q45" s="98"/>
      <c r="R45" s="100"/>
      <c r="V45" s="98"/>
      <c r="W45" s="98"/>
      <c r="X45" s="99"/>
      <c r="Y45" s="99"/>
      <c r="Z45" s="99"/>
      <c r="AA45" s="98"/>
      <c r="AB45" s="102"/>
      <c r="AC45" s="101"/>
      <c r="AD45" s="100"/>
    </row>
    <row r="46" spans="1:30" s="14" customFormat="1" ht="19.899999999999999" customHeight="1">
      <c r="A46" s="1548"/>
      <c r="B46" s="115"/>
      <c r="C46" s="1564"/>
      <c r="D46" s="1550"/>
      <c r="E46" s="433"/>
      <c r="F46" s="1551"/>
      <c r="G46" s="1551"/>
      <c r="H46" s="86"/>
      <c r="I46" s="86"/>
      <c r="J46" s="432"/>
      <c r="K46" s="432"/>
      <c r="L46" s="109"/>
      <c r="M46" s="432"/>
      <c r="N46" s="432"/>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52"/>
      <c r="G47" s="1552"/>
      <c r="H47" s="86"/>
      <c r="I47" s="86"/>
      <c r="J47" s="432"/>
      <c r="K47" s="432"/>
      <c r="L47" s="109"/>
      <c r="M47" s="432"/>
      <c r="N47" s="432"/>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594"/>
      <c r="J48" s="1594"/>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7" customFormat="1" ht="12.75" customHeight="1">
      <c r="A50" s="266"/>
      <c r="B50" s="266"/>
      <c r="C50" s="1575"/>
      <c r="D50" s="1575"/>
      <c r="E50" s="1575"/>
      <c r="F50" s="112"/>
      <c r="G50" s="1595"/>
      <c r="H50" s="1595"/>
      <c r="I50" s="1595"/>
      <c r="J50" s="1557"/>
      <c r="K50" s="1557"/>
      <c r="L50" s="1557"/>
      <c r="M50" s="1557"/>
      <c r="N50" s="127"/>
      <c r="O50" s="127"/>
      <c r="P50" s="266"/>
      <c r="Q50" s="266"/>
      <c r="R50" s="266"/>
    </row>
    <row r="51" spans="1:19" s="14" customFormat="1" ht="12" customHeight="1">
      <c r="A51" s="377"/>
      <c r="B51" s="200"/>
      <c r="C51" s="200"/>
      <c r="D51" s="200"/>
      <c r="E51" s="200"/>
      <c r="F51" s="199"/>
      <c r="G51" s="199"/>
      <c r="H51" s="376"/>
      <c r="I51" s="1157" t="s">
        <v>1</v>
      </c>
      <c r="J51" s="1158"/>
      <c r="K51" s="1158"/>
      <c r="L51" s="1158"/>
      <c r="M51" s="1158"/>
      <c r="N51" s="1158"/>
      <c r="O51" s="1158"/>
      <c r="P51" s="1158"/>
      <c r="Q51" s="1158"/>
      <c r="R51" s="1158"/>
      <c r="S51" s="1159"/>
    </row>
    <row r="52" spans="1:19" s="14" customFormat="1" ht="12" customHeight="1">
      <c r="A52" s="199"/>
      <c r="B52" s="200"/>
      <c r="C52" s="200"/>
      <c r="D52" s="200"/>
      <c r="E52" s="200"/>
      <c r="F52" s="204"/>
      <c r="G52" s="204"/>
      <c r="H52" s="376"/>
      <c r="I52" s="1588"/>
      <c r="J52" s="1589"/>
      <c r="K52" s="1589"/>
      <c r="L52" s="1589"/>
      <c r="M52" s="1590"/>
      <c r="N52" s="1438"/>
      <c r="O52" s="1439"/>
      <c r="P52" s="1439"/>
      <c r="Q52" s="1439"/>
      <c r="R52" s="1439"/>
      <c r="S52" s="1146"/>
    </row>
    <row r="53" spans="1:19" s="14" customFormat="1" ht="12" customHeight="1">
      <c r="A53" s="377"/>
      <c r="B53" s="200"/>
      <c r="C53" s="200"/>
      <c r="D53" s="200"/>
      <c r="E53" s="200"/>
      <c r="F53" s="199"/>
      <c r="G53" s="199"/>
      <c r="H53" s="376"/>
      <c r="I53" s="1591"/>
      <c r="J53" s="1592"/>
      <c r="K53" s="1592"/>
      <c r="L53" s="1592"/>
      <c r="M53" s="1593"/>
      <c r="N53" s="1440"/>
      <c r="O53" s="1441"/>
      <c r="P53" s="1441"/>
      <c r="Q53" s="1441"/>
      <c r="R53" s="1441"/>
      <c r="S53" s="1442"/>
    </row>
    <row r="54" spans="1:19" s="14" customFormat="1" ht="12" customHeight="1">
      <c r="A54" s="199"/>
      <c r="B54" s="200"/>
      <c r="C54" s="200"/>
      <c r="D54" s="200"/>
      <c r="E54" s="200"/>
      <c r="F54" s="204"/>
      <c r="G54" s="204"/>
      <c r="H54" s="376"/>
      <c r="I54" s="1026" t="s">
        <v>43</v>
      </c>
      <c r="J54" s="1148"/>
      <c r="K54" s="1148"/>
      <c r="L54" s="1148"/>
      <c r="M54" s="1027"/>
      <c r="N54" s="1026" t="s">
        <v>42</v>
      </c>
      <c r="O54" s="1148"/>
      <c r="P54" s="1148"/>
      <c r="Q54" s="1148"/>
      <c r="R54" s="1148"/>
      <c r="S54" s="1027"/>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61"/>
      <c r="F200" s="461"/>
      <c r="G200" s="462"/>
      <c r="H200" s="461"/>
      <c r="I200" s="461"/>
    </row>
    <row r="201" spans="1:32" customFormat="1" ht="13.15" hidden="1" customHeight="1">
      <c r="A201" s="4" t="s">
        <v>52</v>
      </c>
      <c r="B201" s="4" t="str">
        <f>IF($H$10="ВЗРОСЛЫЕ","ЖЕНЩИНЫ",IF($H$10="ДО 19 ЛЕТ","ЮНИОРКИ","ДЕВУШКИ"))</f>
        <v>ДЕВУШКИ</v>
      </c>
      <c r="C201" s="14" t="s">
        <v>40</v>
      </c>
      <c r="D201" s="14" t="s">
        <v>34</v>
      </c>
      <c r="E201" s="461"/>
      <c r="F201" s="461"/>
      <c r="G201" s="462"/>
      <c r="H201" s="461"/>
      <c r="I201" s="461"/>
    </row>
    <row r="202" spans="1:32" customFormat="1" ht="13.15" hidden="1" customHeight="1">
      <c r="A202" s="4" t="s">
        <v>63</v>
      </c>
      <c r="B202" s="4"/>
      <c r="C202" s="14" t="s">
        <v>36</v>
      </c>
      <c r="D202" s="14" t="s">
        <v>37</v>
      </c>
      <c r="E202" s="461"/>
      <c r="F202" s="461"/>
      <c r="G202" s="462"/>
      <c r="H202" s="461"/>
      <c r="I202" s="461"/>
    </row>
    <row r="203" spans="1:32" customFormat="1" ht="13.15" hidden="1" customHeight="1">
      <c r="A203" s="4" t="s">
        <v>45</v>
      </c>
      <c r="B203" s="4"/>
      <c r="C203" s="14" t="s">
        <v>35</v>
      </c>
      <c r="D203" s="14" t="s">
        <v>66</v>
      </c>
      <c r="E203" s="461"/>
      <c r="F203" s="461"/>
      <c r="G203" s="462"/>
      <c r="H203" s="461"/>
      <c r="I203" s="461"/>
    </row>
    <row r="204" spans="1:32" customFormat="1" ht="13.15" hidden="1" customHeight="1">
      <c r="A204" s="4" t="s">
        <v>51</v>
      </c>
      <c r="B204" s="4"/>
      <c r="C204" s="14" t="s">
        <v>64</v>
      </c>
      <c r="D204" s="14" t="s">
        <v>67</v>
      </c>
      <c r="E204" s="461"/>
      <c r="F204" s="461"/>
      <c r="G204" s="462"/>
      <c r="H204" s="461"/>
      <c r="I204" s="461"/>
    </row>
    <row r="205" spans="1:32" customFormat="1" ht="13.15" hidden="1" customHeight="1">
      <c r="A205" s="4" t="s">
        <v>68</v>
      </c>
      <c r="B205" s="4"/>
      <c r="C205" s="14" t="s">
        <v>65</v>
      </c>
      <c r="D205" s="14"/>
      <c r="E205" s="461"/>
      <c r="F205" s="461"/>
      <c r="G205" s="462"/>
      <c r="H205" s="461"/>
      <c r="I205" s="461"/>
    </row>
    <row r="206" spans="1:32" customFormat="1" ht="13.15" hidden="1" customHeight="1">
      <c r="A206" s="4"/>
      <c r="B206" s="4"/>
      <c r="C206" s="14" t="s">
        <v>69</v>
      </c>
      <c r="D206" s="14"/>
      <c r="E206" s="461"/>
      <c r="F206" s="461"/>
      <c r="G206" s="462"/>
      <c r="H206" s="461"/>
      <c r="I206" s="461"/>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A1:S1"/>
    <mergeCell ref="A3:S3"/>
    <mergeCell ref="A4:S4"/>
    <mergeCell ref="A2:S2"/>
    <mergeCell ref="P9:Q9"/>
    <mergeCell ref="P10:Q10"/>
    <mergeCell ref="E10:G10"/>
    <mergeCell ref="H9:J9"/>
    <mergeCell ref="H10:J10"/>
    <mergeCell ref="K9:O9"/>
    <mergeCell ref="K10:O10"/>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D43:D44"/>
    <mergeCell ref="F30:G31"/>
    <mergeCell ref="E32:G33"/>
    <mergeCell ref="E44:G45"/>
    <mergeCell ref="I36:J37"/>
    <mergeCell ref="F46:G47"/>
    <mergeCell ref="E36:G37"/>
    <mergeCell ref="F34:G35"/>
    <mergeCell ref="D41:D42"/>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s>
  <phoneticPr fontId="0" type="noConversion"/>
  <conditionalFormatting sqref="C15:C46">
    <cfRule type="expression" dxfId="100" priority="1" stopIfTrue="1">
      <formula>LEFT($C15,3)="пр."</formula>
    </cfRule>
  </conditionalFormatting>
  <conditionalFormatting sqref="E16:G17 E20:G21 E24:G25 E28:G29 E32:G33 E36:G37 E40:G41 E44:G45">
    <cfRule type="expression" dxfId="99" priority="2" stopIfTrue="1">
      <formula>LEFT($E16,4)="поб."</formula>
    </cfRule>
  </conditionalFormatting>
  <conditionalFormatting sqref="E22 H20 E30 E26 E38 E34 E46 H44 H36 H28 K24 N32 K40 E42 E18">
    <cfRule type="cellIs" dxfId="98" priority="3" stopIfTrue="1" operator="notEqual">
      <formula>0</formula>
    </cfRule>
  </conditionalFormatting>
  <conditionalFormatting sqref="A15:A46">
    <cfRule type="expression" dxfId="97" priority="4" stopIfTrue="1">
      <formula>$A$64=FALSE</formula>
    </cfRule>
  </conditionalFormatting>
  <conditionalFormatting sqref="H18:J19 H26:J27 H34:J35 H42:J43 K22:M23 K38:M39 N30:P31">
    <cfRule type="expression" dxfId="96"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30" activePane="bottomLeft" state="frozen"/>
      <selection activeCell="A7" sqref="A7"/>
      <selection pane="bottomLeft" activeCell="D11" sqref="D11:D12"/>
    </sheetView>
  </sheetViews>
  <sheetFormatPr defaultRowHeight="12" customHeight="1"/>
  <cols>
    <col min="1" max="1" width="4" style="315" customWidth="1"/>
    <col min="2" max="2" width="6.28515625" style="315" customWidth="1"/>
    <col min="3" max="3" width="7.85546875" style="315" customWidth="1"/>
    <col min="4" max="4" width="18" style="315" customWidth="1"/>
    <col min="5" max="5" width="8" style="315" customWidth="1"/>
    <col min="6" max="6" width="15.28515625" style="337" customWidth="1"/>
    <col min="7" max="7" width="11.7109375" style="338" customWidth="1"/>
    <col min="8" max="10" width="11.7109375" style="315" customWidth="1"/>
    <col min="11" max="11" width="10" style="315" customWidth="1"/>
    <col min="12" max="13" width="11.7109375" style="315" customWidth="1"/>
    <col min="14" max="14" width="10" style="315" customWidth="1"/>
    <col min="15" max="16384" width="9.140625" style="315"/>
  </cols>
  <sheetData>
    <row r="1" spans="1:14" s="306" customFormat="1" ht="30" customHeight="1">
      <c r="A1" s="1655" t="s">
        <v>79</v>
      </c>
      <c r="B1" s="1655"/>
      <c r="C1" s="1655"/>
      <c r="D1" s="1655"/>
      <c r="E1" s="1655"/>
      <c r="F1" s="1655"/>
      <c r="G1" s="1655"/>
      <c r="H1" s="1655"/>
      <c r="I1" s="1655"/>
      <c r="J1" s="1655"/>
      <c r="K1" s="1655"/>
      <c r="L1" s="1655"/>
      <c r="M1" s="1655"/>
      <c r="N1" s="1655"/>
    </row>
    <row r="2" spans="1:14" s="308" customFormat="1" ht="11.25">
      <c r="A2" s="1132" t="s">
        <v>44</v>
      </c>
      <c r="B2" s="1132"/>
      <c r="C2" s="1132"/>
      <c r="D2" s="1132"/>
      <c r="E2" s="1132"/>
      <c r="F2" s="1132"/>
      <c r="G2" s="1132"/>
      <c r="H2" s="1132"/>
      <c r="I2" s="1132"/>
      <c r="J2" s="1132"/>
      <c r="K2" s="1132"/>
      <c r="L2" s="1132"/>
      <c r="M2" s="1132"/>
      <c r="N2" s="1132"/>
    </row>
    <row r="3" spans="1:14" s="306" customFormat="1" ht="24" customHeight="1">
      <c r="A3" s="1658" t="s">
        <v>261</v>
      </c>
      <c r="B3" s="1658"/>
      <c r="C3" s="1658"/>
      <c r="D3" s="1658"/>
      <c r="E3" s="1658"/>
      <c r="F3" s="1658"/>
      <c r="G3" s="1658"/>
      <c r="H3" s="1658"/>
      <c r="I3" s="1658"/>
      <c r="J3" s="1658"/>
      <c r="K3" s="1658"/>
      <c r="L3" s="1658"/>
      <c r="M3" s="1658"/>
      <c r="N3" s="1658"/>
    </row>
    <row r="4" spans="1:14" s="306" customFormat="1" ht="10.5" customHeight="1">
      <c r="A4" s="305"/>
      <c r="B4" s="305"/>
      <c r="C4" s="1657"/>
      <c r="D4" s="1657"/>
      <c r="E4" s="1657"/>
      <c r="F4" s="1657"/>
      <c r="G4" s="1657"/>
      <c r="H4" s="1657"/>
      <c r="I4" s="1657"/>
      <c r="J4" s="1657"/>
      <c r="K4" s="307"/>
      <c r="L4" s="307"/>
      <c r="M4" s="307"/>
    </row>
    <row r="5" spans="1:14" s="514" customFormat="1" ht="12.75">
      <c r="A5" s="1656" t="s">
        <v>2</v>
      </c>
      <c r="B5" s="1656"/>
      <c r="C5" s="1656"/>
      <c r="D5" s="1656"/>
      <c r="E5" s="1659" t="s">
        <v>0</v>
      </c>
      <c r="F5" s="1659"/>
      <c r="G5" s="1659" t="s">
        <v>46</v>
      </c>
      <c r="H5" s="1659"/>
      <c r="I5" s="1659"/>
      <c r="J5" s="1659" t="s">
        <v>47</v>
      </c>
      <c r="K5" s="1659"/>
      <c r="L5" s="1659"/>
      <c r="M5" s="512" t="s">
        <v>26</v>
      </c>
      <c r="N5" s="512" t="s">
        <v>27</v>
      </c>
    </row>
    <row r="6" spans="1:14" s="514" customFormat="1" ht="12.75">
      <c r="A6" s="1661" t="s">
        <v>259</v>
      </c>
      <c r="B6" s="1661"/>
      <c r="C6" s="1661"/>
      <c r="D6" s="1661"/>
      <c r="E6" s="1652" t="s">
        <v>260</v>
      </c>
      <c r="F6" s="1652"/>
      <c r="G6" s="1661" t="s">
        <v>50</v>
      </c>
      <c r="H6" s="1661"/>
      <c r="I6" s="1661"/>
      <c r="J6" s="1652"/>
      <c r="K6" s="1652"/>
      <c r="L6" s="1652"/>
      <c r="M6" s="513"/>
      <c r="N6" s="513"/>
    </row>
    <row r="7" spans="1:14" s="310" customFormat="1" ht="12.75">
      <c r="A7" s="309"/>
      <c r="B7" s="309"/>
      <c r="C7" s="309"/>
      <c r="D7" s="309"/>
      <c r="E7" s="309"/>
      <c r="F7" s="312"/>
      <c r="G7" s="313"/>
      <c r="H7" s="313"/>
      <c r="I7" s="313"/>
      <c r="J7" s="313"/>
      <c r="K7" s="311"/>
      <c r="L7" s="311"/>
      <c r="M7" s="311"/>
      <c r="N7" s="311"/>
    </row>
    <row r="8" spans="1:14" s="314" customFormat="1" ht="22.5" customHeight="1">
      <c r="A8" s="1665" t="s">
        <v>60</v>
      </c>
      <c r="B8" s="1665"/>
      <c r="C8" s="1665"/>
      <c r="D8" s="1665"/>
      <c r="E8" s="1665"/>
      <c r="F8" s="1665"/>
      <c r="G8" s="1665"/>
      <c r="H8" s="1665"/>
      <c r="I8" s="1665"/>
      <c r="J8" s="1665"/>
      <c r="K8" s="1665"/>
      <c r="L8" s="1665"/>
      <c r="M8" s="1665"/>
      <c r="N8" s="1665"/>
    </row>
    <row r="9" spans="1:14" ht="15" customHeight="1" thickBot="1">
      <c r="A9" s="1662" t="s">
        <v>53</v>
      </c>
      <c r="B9" s="1662"/>
      <c r="C9" s="1662"/>
      <c r="D9" s="1662"/>
      <c r="E9" s="1662"/>
      <c r="F9" s="1662"/>
      <c r="G9" s="1662"/>
      <c r="H9" s="1662"/>
      <c r="I9" s="1662"/>
      <c r="J9" s="1662"/>
      <c r="K9" s="1662"/>
      <c r="L9" s="1662"/>
      <c r="M9" s="1662"/>
      <c r="N9" s="1662"/>
    </row>
    <row r="10" spans="1:14" s="324" customFormat="1" ht="50.25" customHeight="1" thickTop="1" thickBot="1">
      <c r="A10" s="316" t="s">
        <v>10</v>
      </c>
      <c r="B10" s="317" t="s">
        <v>61</v>
      </c>
      <c r="C10" s="318" t="s">
        <v>62</v>
      </c>
      <c r="D10" s="319" t="s">
        <v>21</v>
      </c>
      <c r="E10" s="353" t="s">
        <v>22</v>
      </c>
      <c r="F10" s="352" t="s">
        <v>19</v>
      </c>
      <c r="G10" s="320">
        <v>1</v>
      </c>
      <c r="H10" s="321">
        <v>2</v>
      </c>
      <c r="I10" s="320">
        <v>3</v>
      </c>
      <c r="J10" s="322">
        <v>4</v>
      </c>
      <c r="K10" s="319" t="s">
        <v>31</v>
      </c>
      <c r="L10" s="344" t="s">
        <v>81</v>
      </c>
      <c r="M10" s="344" t="s">
        <v>82</v>
      </c>
      <c r="N10" s="323" t="s">
        <v>54</v>
      </c>
    </row>
    <row r="11" spans="1:14" s="327" customFormat="1" ht="20.25" customHeight="1" thickTop="1">
      <c r="A11" s="1660">
        <v>1</v>
      </c>
      <c r="B11" s="1600">
        <v>1</v>
      </c>
      <c r="C11" s="1605"/>
      <c r="D11" s="1598"/>
      <c r="E11" s="1619"/>
      <c r="F11" s="1613"/>
      <c r="G11" s="1663"/>
      <c r="H11" s="325"/>
      <c r="I11" s="325"/>
      <c r="J11" s="326"/>
      <c r="K11" s="1609" t="str">
        <f>IF(AND(SUM(G11:J11)=0,CONCATENATE(G11,H11,I11,J11)=""),"",SUM(G11:J11))</f>
        <v/>
      </c>
      <c r="L11" s="354"/>
      <c r="M11" s="354"/>
      <c r="N11" s="1607"/>
    </row>
    <row r="12" spans="1:14" s="327" customFormat="1" ht="20.25" customHeight="1">
      <c r="A12" s="1597"/>
      <c r="B12" s="1601"/>
      <c r="C12" s="1606"/>
      <c r="D12" s="1599"/>
      <c r="E12" s="1620"/>
      <c r="F12" s="1614"/>
      <c r="G12" s="1664"/>
      <c r="H12" s="340"/>
      <c r="I12" s="340"/>
      <c r="J12" s="341"/>
      <c r="K12" s="1610"/>
      <c r="L12" s="355"/>
      <c r="M12" s="356"/>
      <c r="N12" s="1608"/>
    </row>
    <row r="13" spans="1:14" s="327" customFormat="1" ht="20.25" customHeight="1">
      <c r="A13" s="1596">
        <v>2</v>
      </c>
      <c r="B13" s="1600"/>
      <c r="C13" s="1605"/>
      <c r="D13" s="1598"/>
      <c r="E13" s="1619"/>
      <c r="F13" s="1613"/>
      <c r="G13" s="330"/>
      <c r="H13" s="1615"/>
      <c r="I13" s="331"/>
      <c r="J13" s="332"/>
      <c r="K13" s="1617" t="str">
        <f>IF(AND(SUM(G13:J13)=0,CONCATENATE(G13,H13,I13,J13)=""),"",SUM(G13:J13))</f>
        <v/>
      </c>
      <c r="L13" s="357"/>
      <c r="M13" s="357"/>
      <c r="N13" s="1633"/>
    </row>
    <row r="14" spans="1:14" s="327" customFormat="1" ht="20.25" customHeight="1">
      <c r="A14" s="1597"/>
      <c r="B14" s="1601"/>
      <c r="C14" s="1606"/>
      <c r="D14" s="1599"/>
      <c r="E14" s="1620"/>
      <c r="F14" s="1614"/>
      <c r="G14" s="339"/>
      <c r="H14" s="1616"/>
      <c r="I14" s="340"/>
      <c r="J14" s="341"/>
      <c r="K14" s="1618"/>
      <c r="L14" s="356"/>
      <c r="M14" s="356"/>
      <c r="N14" s="1608"/>
    </row>
    <row r="15" spans="1:14" s="327" customFormat="1" ht="20.25" customHeight="1">
      <c r="A15" s="1596">
        <v>3</v>
      </c>
      <c r="B15" s="1600"/>
      <c r="C15" s="1605"/>
      <c r="D15" s="1598"/>
      <c r="E15" s="1619"/>
      <c r="F15" s="1613"/>
      <c r="G15" s="330"/>
      <c r="H15" s="331"/>
      <c r="I15" s="1615"/>
      <c r="J15" s="332"/>
      <c r="K15" s="1617" t="str">
        <f>IF(AND(SUM(G15:J15)=0,CONCATENATE(G15,H15,I15,J15)=""),"",SUM(G15:J15))</f>
        <v/>
      </c>
      <c r="L15" s="357"/>
      <c r="M15" s="357"/>
      <c r="N15" s="1633"/>
    </row>
    <row r="16" spans="1:14" s="327" customFormat="1" ht="20.25" customHeight="1">
      <c r="A16" s="1597"/>
      <c r="B16" s="1601"/>
      <c r="C16" s="1606"/>
      <c r="D16" s="1599"/>
      <c r="E16" s="1620"/>
      <c r="F16" s="1614"/>
      <c r="G16" s="339"/>
      <c r="H16" s="340"/>
      <c r="I16" s="1616"/>
      <c r="J16" s="341"/>
      <c r="K16" s="1618"/>
      <c r="L16" s="355"/>
      <c r="M16" s="356"/>
      <c r="N16" s="1608"/>
    </row>
    <row r="17" spans="1:14" s="327" customFormat="1" ht="20.25" customHeight="1">
      <c r="A17" s="1596">
        <v>4</v>
      </c>
      <c r="B17" s="1645"/>
      <c r="C17" s="1648"/>
      <c r="D17" s="1650"/>
      <c r="E17" s="1653"/>
      <c r="F17" s="1631"/>
      <c r="G17" s="330"/>
      <c r="H17" s="331"/>
      <c r="I17" s="331"/>
      <c r="J17" s="1667"/>
      <c r="K17" s="1617" t="str">
        <f>IF(AND(SUM(G17:J17)=0,CONCATENATE(G17,H17,I17,J17)=""),"",SUM(G17:J17))</f>
        <v/>
      </c>
      <c r="L17" s="357"/>
      <c r="M17" s="357"/>
      <c r="N17" s="1633"/>
    </row>
    <row r="18" spans="1:14" s="336" customFormat="1" ht="20.25" customHeight="1" thickBot="1">
      <c r="A18" s="1647"/>
      <c r="B18" s="1646"/>
      <c r="C18" s="1649"/>
      <c r="D18" s="1651"/>
      <c r="E18" s="1654"/>
      <c r="F18" s="1632"/>
      <c r="G18" s="342"/>
      <c r="H18" s="343"/>
      <c r="I18" s="343"/>
      <c r="J18" s="1668"/>
      <c r="K18" s="1621"/>
      <c r="L18" s="358"/>
      <c r="M18" s="358"/>
      <c r="N18" s="1635"/>
    </row>
    <row r="19" spans="1:14" s="310" customFormat="1" ht="5.0999999999999996" customHeight="1" thickTop="1">
      <c r="A19" s="309"/>
      <c r="B19" s="309"/>
      <c r="C19" s="309"/>
      <c r="D19" s="309"/>
      <c r="E19" s="309"/>
      <c r="F19" s="312"/>
      <c r="G19" s="313"/>
      <c r="H19" s="313"/>
      <c r="I19" s="313"/>
      <c r="J19" s="313"/>
      <c r="K19" s="311"/>
      <c r="L19" s="311"/>
      <c r="M19" s="311"/>
      <c r="N19" s="311"/>
    </row>
    <row r="20" spans="1:14" s="336" customFormat="1" ht="7.9" customHeight="1"/>
    <row r="21" spans="1:14" ht="15" customHeight="1" thickBot="1">
      <c r="A21" s="1604" t="s">
        <v>55</v>
      </c>
      <c r="B21" s="1604"/>
      <c r="C21" s="1604"/>
      <c r="D21" s="1604"/>
      <c r="E21" s="1604"/>
      <c r="F21" s="1604"/>
      <c r="G21" s="1604"/>
      <c r="H21" s="1604"/>
      <c r="I21" s="1604"/>
      <c r="J21" s="1604"/>
      <c r="K21" s="1604"/>
      <c r="L21" s="1604"/>
      <c r="M21" s="1604"/>
      <c r="N21" s="1604"/>
    </row>
    <row r="22" spans="1:14" s="324" customFormat="1" ht="50.25" customHeight="1" thickTop="1" thickBot="1">
      <c r="A22" s="316" t="s">
        <v>10</v>
      </c>
      <c r="B22" s="317" t="s">
        <v>61</v>
      </c>
      <c r="C22" s="318" t="s">
        <v>62</v>
      </c>
      <c r="D22" s="319" t="s">
        <v>21</v>
      </c>
      <c r="E22" s="353" t="s">
        <v>22</v>
      </c>
      <c r="F22" s="352" t="s">
        <v>19</v>
      </c>
      <c r="G22" s="320">
        <v>1</v>
      </c>
      <c r="H22" s="321">
        <v>2</v>
      </c>
      <c r="I22" s="320">
        <v>3</v>
      </c>
      <c r="J22" s="322">
        <v>4</v>
      </c>
      <c r="K22" s="319" t="s">
        <v>31</v>
      </c>
      <c r="L22" s="344" t="s">
        <v>81</v>
      </c>
      <c r="M22" s="344" t="s">
        <v>82</v>
      </c>
      <c r="N22" s="323" t="s">
        <v>54</v>
      </c>
    </row>
    <row r="23" spans="1:14" s="327" customFormat="1" ht="20.25" customHeight="1" thickTop="1">
      <c r="A23" s="1602">
        <v>1</v>
      </c>
      <c r="B23" s="1600">
        <v>2</v>
      </c>
      <c r="C23" s="1605"/>
      <c r="D23" s="1598"/>
      <c r="E23" s="1619"/>
      <c r="F23" s="1613"/>
      <c r="G23" s="1611"/>
      <c r="H23" s="325"/>
      <c r="I23" s="325"/>
      <c r="J23" s="326"/>
      <c r="K23" s="1609" t="str">
        <f>IF(AND(SUM(G23:J23)=0,CONCATENATE(G23,H23,I23,J23)=""),"",SUM(G23:J23))</f>
        <v/>
      </c>
      <c r="L23" s="354"/>
      <c r="M23" s="354"/>
      <c r="N23" s="1607"/>
    </row>
    <row r="24" spans="1:14" s="327" customFormat="1" ht="20.25" customHeight="1">
      <c r="A24" s="1603"/>
      <c r="B24" s="1601"/>
      <c r="C24" s="1606"/>
      <c r="D24" s="1599"/>
      <c r="E24" s="1620"/>
      <c r="F24" s="1614"/>
      <c r="G24" s="1612"/>
      <c r="H24" s="328"/>
      <c r="I24" s="328"/>
      <c r="J24" s="329"/>
      <c r="K24" s="1610"/>
      <c r="L24" s="355"/>
      <c r="M24" s="356"/>
      <c r="N24" s="1608"/>
    </row>
    <row r="25" spans="1:14" s="327" customFormat="1" ht="20.25" customHeight="1">
      <c r="A25" s="1596">
        <v>2</v>
      </c>
      <c r="B25" s="1600"/>
      <c r="C25" s="1605"/>
      <c r="D25" s="1598"/>
      <c r="E25" s="1619"/>
      <c r="F25" s="1613"/>
      <c r="G25" s="330"/>
      <c r="H25" s="1615"/>
      <c r="I25" s="331"/>
      <c r="J25" s="332"/>
      <c r="K25" s="1617" t="str">
        <f>IF(AND(SUM(G25:J25)=0,CONCATENATE(G25,H25,I25,J25)=""),"",SUM(G25:J25))</f>
        <v/>
      </c>
      <c r="L25" s="357"/>
      <c r="M25" s="357"/>
      <c r="N25" s="1633"/>
    </row>
    <row r="26" spans="1:14" s="327" customFormat="1" ht="20.25" customHeight="1">
      <c r="A26" s="1603"/>
      <c r="B26" s="1601"/>
      <c r="C26" s="1606"/>
      <c r="D26" s="1599"/>
      <c r="E26" s="1620"/>
      <c r="F26" s="1614"/>
      <c r="G26" s="333"/>
      <c r="H26" s="1636"/>
      <c r="I26" s="328"/>
      <c r="J26" s="329"/>
      <c r="K26" s="1618"/>
      <c r="L26" s="356"/>
      <c r="M26" s="356"/>
      <c r="N26" s="1608"/>
    </row>
    <row r="27" spans="1:14" s="327" customFormat="1" ht="20.25" customHeight="1">
      <c r="A27" s="1596">
        <v>3</v>
      </c>
      <c r="B27" s="1600"/>
      <c r="C27" s="1605"/>
      <c r="D27" s="1598"/>
      <c r="E27" s="1619"/>
      <c r="F27" s="1613"/>
      <c r="G27" s="330"/>
      <c r="H27" s="331"/>
      <c r="I27" s="1615"/>
      <c r="J27" s="332"/>
      <c r="K27" s="1617" t="str">
        <f>IF(AND(SUM(G27:J27)=0,CONCATENATE(G27,H27,I27,J27)=""),"",SUM(G27:J27))</f>
        <v/>
      </c>
      <c r="L27" s="357"/>
      <c r="M27" s="357"/>
      <c r="N27" s="1633"/>
    </row>
    <row r="28" spans="1:14" s="327" customFormat="1" ht="20.25" customHeight="1">
      <c r="A28" s="1603"/>
      <c r="B28" s="1601"/>
      <c r="C28" s="1606"/>
      <c r="D28" s="1599"/>
      <c r="E28" s="1620"/>
      <c r="F28" s="1614"/>
      <c r="G28" s="333"/>
      <c r="H28" s="328"/>
      <c r="I28" s="1636"/>
      <c r="J28" s="329"/>
      <c r="K28" s="1618"/>
      <c r="L28" s="355"/>
      <c r="M28" s="356"/>
      <c r="N28" s="1608"/>
    </row>
    <row r="29" spans="1:14" s="327" customFormat="1" ht="20.25" customHeight="1">
      <c r="A29" s="1596">
        <v>4</v>
      </c>
      <c r="B29" s="1645"/>
      <c r="C29" s="1648"/>
      <c r="D29" s="1650"/>
      <c r="E29" s="1653"/>
      <c r="F29" s="1631"/>
      <c r="G29" s="330"/>
      <c r="H29" s="331"/>
      <c r="I29" s="331"/>
      <c r="J29" s="1629"/>
      <c r="K29" s="1617" t="str">
        <f>IF(AND(SUM(G29:J29)=0,CONCATENATE(G29,H29,I29,J29)=""),"",SUM(G29:J29))</f>
        <v/>
      </c>
      <c r="L29" s="357"/>
      <c r="M29" s="357"/>
      <c r="N29" s="1633"/>
    </row>
    <row r="30" spans="1:14" s="336" customFormat="1" ht="20.25" customHeight="1" thickBot="1">
      <c r="A30" s="1666"/>
      <c r="B30" s="1646"/>
      <c r="C30" s="1649"/>
      <c r="D30" s="1651"/>
      <c r="E30" s="1654"/>
      <c r="F30" s="1632"/>
      <c r="G30" s="334"/>
      <c r="H30" s="335"/>
      <c r="I30" s="335"/>
      <c r="J30" s="1630"/>
      <c r="K30" s="1621"/>
      <c r="L30" s="358"/>
      <c r="M30" s="358"/>
      <c r="N30" s="1635"/>
    </row>
    <row r="31" spans="1:14" s="310" customFormat="1" ht="5.0999999999999996" customHeight="1" thickTop="1">
      <c r="A31" s="309"/>
      <c r="B31" s="309"/>
      <c r="C31" s="309"/>
      <c r="D31" s="309"/>
      <c r="E31" s="309"/>
      <c r="F31" s="312"/>
      <c r="G31" s="313"/>
      <c r="H31" s="313"/>
      <c r="I31" s="313"/>
      <c r="J31" s="313"/>
      <c r="K31" s="311"/>
      <c r="L31" s="311"/>
      <c r="M31" s="311"/>
      <c r="N31" s="311"/>
    </row>
    <row r="32" spans="1:14" s="336" customFormat="1" ht="7.9" customHeight="1"/>
    <row r="33" spans="1:14" ht="15" customHeight="1" thickBot="1">
      <c r="A33" s="1604" t="s">
        <v>56</v>
      </c>
      <c r="B33" s="1604"/>
      <c r="C33" s="1604"/>
      <c r="D33" s="1604"/>
      <c r="E33" s="1604"/>
      <c r="F33" s="1604"/>
      <c r="G33" s="1604"/>
      <c r="H33" s="1604"/>
      <c r="I33" s="1604"/>
      <c r="J33" s="1604"/>
      <c r="K33" s="1604"/>
      <c r="L33" s="1604"/>
      <c r="M33" s="1604"/>
      <c r="N33" s="1604"/>
    </row>
    <row r="34" spans="1:14" s="324" customFormat="1" ht="50.25" customHeight="1" thickTop="1" thickBot="1">
      <c r="A34" s="316" t="s">
        <v>10</v>
      </c>
      <c r="B34" s="317" t="s">
        <v>61</v>
      </c>
      <c r="C34" s="318" t="s">
        <v>62</v>
      </c>
      <c r="D34" s="319" t="s">
        <v>21</v>
      </c>
      <c r="E34" s="353" t="s">
        <v>22</v>
      </c>
      <c r="F34" s="352" t="s">
        <v>19</v>
      </c>
      <c r="G34" s="320">
        <v>1</v>
      </c>
      <c r="H34" s="321">
        <v>2</v>
      </c>
      <c r="I34" s="320">
        <v>3</v>
      </c>
      <c r="J34" s="322">
        <v>4</v>
      </c>
      <c r="K34" s="319" t="s">
        <v>31</v>
      </c>
      <c r="L34" s="344" t="s">
        <v>81</v>
      </c>
      <c r="M34" s="344" t="s">
        <v>82</v>
      </c>
      <c r="N34" s="323" t="s">
        <v>54</v>
      </c>
    </row>
    <row r="35" spans="1:14" s="327" customFormat="1" ht="20.25" customHeight="1" thickTop="1">
      <c r="A35" s="1602">
        <v>1</v>
      </c>
      <c r="B35" s="1600">
        <v>3</v>
      </c>
      <c r="C35" s="1605"/>
      <c r="D35" s="1598"/>
      <c r="E35" s="1619"/>
      <c r="F35" s="1613"/>
      <c r="G35" s="1611"/>
      <c r="H35" s="325"/>
      <c r="I35" s="325"/>
      <c r="J35" s="326"/>
      <c r="K35" s="1609" t="str">
        <f>IF(AND(SUM(G35:J35)=0,CONCATENATE(G35,H35,I35,J35)=""),"",SUM(G35:J35))</f>
        <v/>
      </c>
      <c r="L35" s="354"/>
      <c r="M35" s="354"/>
      <c r="N35" s="1607"/>
    </row>
    <row r="36" spans="1:14" s="327" customFormat="1" ht="20.25" customHeight="1">
      <c r="A36" s="1603"/>
      <c r="B36" s="1601"/>
      <c r="C36" s="1606"/>
      <c r="D36" s="1599"/>
      <c r="E36" s="1620"/>
      <c r="F36" s="1614"/>
      <c r="G36" s="1612"/>
      <c r="H36" s="328"/>
      <c r="I36" s="328"/>
      <c r="J36" s="329"/>
      <c r="K36" s="1610"/>
      <c r="L36" s="355"/>
      <c r="M36" s="356"/>
      <c r="N36" s="1608"/>
    </row>
    <row r="37" spans="1:14" s="327" customFormat="1" ht="20.25" customHeight="1">
      <c r="A37" s="1596">
        <v>2</v>
      </c>
      <c r="B37" s="1600"/>
      <c r="C37" s="1605"/>
      <c r="D37" s="1598"/>
      <c r="E37" s="1619"/>
      <c r="F37" s="1613"/>
      <c r="G37" s="330"/>
      <c r="H37" s="1615"/>
      <c r="I37" s="331"/>
      <c r="J37" s="332"/>
      <c r="K37" s="1617" t="str">
        <f>IF(AND(SUM(G37:J37)=0,CONCATENATE(G37,H37,I37,J37)=""),"",SUM(G37:J37))</f>
        <v/>
      </c>
      <c r="L37" s="357"/>
      <c r="M37" s="357"/>
      <c r="N37" s="1633"/>
    </row>
    <row r="38" spans="1:14" s="327" customFormat="1" ht="20.25" customHeight="1">
      <c r="A38" s="1603"/>
      <c r="B38" s="1601"/>
      <c r="C38" s="1606"/>
      <c r="D38" s="1599"/>
      <c r="E38" s="1620"/>
      <c r="F38" s="1614"/>
      <c r="G38" s="333"/>
      <c r="H38" s="1636"/>
      <c r="I38" s="328"/>
      <c r="J38" s="329"/>
      <c r="K38" s="1618"/>
      <c r="L38" s="356"/>
      <c r="M38" s="356"/>
      <c r="N38" s="1608"/>
    </row>
    <row r="39" spans="1:14" s="327" customFormat="1" ht="20.25" customHeight="1">
      <c r="A39" s="1596">
        <v>3</v>
      </c>
      <c r="B39" s="1600"/>
      <c r="C39" s="1605"/>
      <c r="D39" s="1598"/>
      <c r="E39" s="1619"/>
      <c r="F39" s="1613"/>
      <c r="G39" s="330"/>
      <c r="H39" s="331"/>
      <c r="I39" s="1615"/>
      <c r="J39" s="332"/>
      <c r="K39" s="1617" t="str">
        <f>IF(AND(SUM(G39:J39)=0,CONCATENATE(G39,H39,I39,J39)=""),"",SUM(G39:J39))</f>
        <v/>
      </c>
      <c r="L39" s="357"/>
      <c r="M39" s="357"/>
      <c r="N39" s="1633"/>
    </row>
    <row r="40" spans="1:14" s="327" customFormat="1" ht="20.25" customHeight="1">
      <c r="A40" s="1603"/>
      <c r="B40" s="1601"/>
      <c r="C40" s="1606"/>
      <c r="D40" s="1599"/>
      <c r="E40" s="1620"/>
      <c r="F40" s="1614"/>
      <c r="G40" s="333"/>
      <c r="H40" s="328"/>
      <c r="I40" s="1636"/>
      <c r="J40" s="329"/>
      <c r="K40" s="1618"/>
      <c r="L40" s="355"/>
      <c r="M40" s="356"/>
      <c r="N40" s="1608"/>
    </row>
    <row r="41" spans="1:14" s="327" customFormat="1" ht="20.25" customHeight="1">
      <c r="A41" s="1596">
        <v>4</v>
      </c>
      <c r="B41" s="1645"/>
      <c r="C41" s="1648"/>
      <c r="D41" s="1650"/>
      <c r="E41" s="1653"/>
      <c r="F41" s="1631"/>
      <c r="G41" s="330"/>
      <c r="H41" s="331"/>
      <c r="I41" s="331"/>
      <c r="J41" s="1629"/>
      <c r="K41" s="1617" t="str">
        <f>IF(AND(SUM(G41:J41)=0,CONCATENATE(G41,H41,I41,J41)=""),"",SUM(G41:J41))</f>
        <v/>
      </c>
      <c r="L41" s="357"/>
      <c r="M41" s="357"/>
      <c r="N41" s="1633"/>
    </row>
    <row r="42" spans="1:14" s="336" customFormat="1" ht="20.25" customHeight="1" thickBot="1">
      <c r="A42" s="1666"/>
      <c r="B42" s="1646"/>
      <c r="C42" s="1649"/>
      <c r="D42" s="1651"/>
      <c r="E42" s="1654"/>
      <c r="F42" s="1632"/>
      <c r="G42" s="334"/>
      <c r="H42" s="335"/>
      <c r="I42" s="335"/>
      <c r="J42" s="1630"/>
      <c r="K42" s="1621"/>
      <c r="L42" s="358"/>
      <c r="M42" s="358"/>
      <c r="N42" s="1635"/>
    </row>
    <row r="43" spans="1:14" s="310" customFormat="1" ht="5.0999999999999996" customHeight="1" thickTop="1">
      <c r="A43" s="309"/>
      <c r="B43" s="309"/>
      <c r="C43" s="309"/>
      <c r="D43" s="309"/>
      <c r="E43" s="309"/>
      <c r="F43" s="312"/>
      <c r="G43" s="313"/>
      <c r="H43" s="313"/>
      <c r="I43" s="313"/>
      <c r="J43" s="313"/>
      <c r="K43" s="311"/>
      <c r="L43" s="311"/>
      <c r="M43" s="311"/>
      <c r="N43" s="311"/>
    </row>
    <row r="44" spans="1:14" s="336" customFormat="1" ht="7.9" customHeight="1"/>
    <row r="45" spans="1:14" ht="15" customHeight="1" thickBot="1">
      <c r="A45" s="1604" t="s">
        <v>57</v>
      </c>
      <c r="B45" s="1604"/>
      <c r="C45" s="1604"/>
      <c r="D45" s="1604"/>
      <c r="E45" s="1604"/>
      <c r="F45" s="1604"/>
      <c r="G45" s="1604"/>
      <c r="H45" s="1604"/>
      <c r="I45" s="1604"/>
      <c r="J45" s="1604"/>
      <c r="K45" s="1604"/>
      <c r="L45" s="1604"/>
      <c r="M45" s="1604"/>
      <c r="N45" s="1604"/>
    </row>
    <row r="46" spans="1:14" s="324" customFormat="1" ht="50.25" customHeight="1" thickTop="1" thickBot="1">
      <c r="A46" s="316" t="s">
        <v>10</v>
      </c>
      <c r="B46" s="317" t="s">
        <v>61</v>
      </c>
      <c r="C46" s="318" t="s">
        <v>62</v>
      </c>
      <c r="D46" s="319" t="s">
        <v>21</v>
      </c>
      <c r="E46" s="353" t="s">
        <v>22</v>
      </c>
      <c r="F46" s="352" t="s">
        <v>19</v>
      </c>
      <c r="G46" s="320">
        <v>1</v>
      </c>
      <c r="H46" s="321">
        <v>2</v>
      </c>
      <c r="I46" s="320">
        <v>3</v>
      </c>
      <c r="J46" s="322">
        <v>4</v>
      </c>
      <c r="K46" s="319" t="s">
        <v>31</v>
      </c>
      <c r="L46" s="344" t="s">
        <v>81</v>
      </c>
      <c r="M46" s="344" t="s">
        <v>82</v>
      </c>
      <c r="N46" s="323" t="s">
        <v>54</v>
      </c>
    </row>
    <row r="47" spans="1:14" s="327" customFormat="1" ht="20.25" customHeight="1" thickTop="1">
      <c r="A47" s="1602">
        <v>1</v>
      </c>
      <c r="B47" s="1600">
        <v>4</v>
      </c>
      <c r="C47" s="1605"/>
      <c r="D47" s="1598"/>
      <c r="E47" s="1619"/>
      <c r="F47" s="1613"/>
      <c r="G47" s="1611"/>
      <c r="H47" s="325"/>
      <c r="I47" s="325"/>
      <c r="J47" s="326"/>
      <c r="K47" s="1609" t="str">
        <f>IF(AND(SUM(G47:J47)=0,CONCATENATE(G47,H47,I47,J47)=""),"",SUM(G47:J47))</f>
        <v/>
      </c>
      <c r="L47" s="354"/>
      <c r="M47" s="354"/>
      <c r="N47" s="1607"/>
    </row>
    <row r="48" spans="1:14" s="327" customFormat="1" ht="20.25" customHeight="1">
      <c r="A48" s="1603"/>
      <c r="B48" s="1601"/>
      <c r="C48" s="1606"/>
      <c r="D48" s="1599"/>
      <c r="E48" s="1620"/>
      <c r="F48" s="1614"/>
      <c r="G48" s="1612"/>
      <c r="H48" s="328"/>
      <c r="I48" s="328"/>
      <c r="J48" s="329"/>
      <c r="K48" s="1610"/>
      <c r="L48" s="355"/>
      <c r="M48" s="356"/>
      <c r="N48" s="1608"/>
    </row>
    <row r="49" spans="1:24" s="327" customFormat="1" ht="20.25" customHeight="1">
      <c r="A49" s="1596">
        <v>2</v>
      </c>
      <c r="B49" s="1600"/>
      <c r="C49" s="1605"/>
      <c r="D49" s="1598"/>
      <c r="E49" s="1619"/>
      <c r="F49" s="1613"/>
      <c r="G49" s="330"/>
      <c r="H49" s="1615"/>
      <c r="I49" s="331"/>
      <c r="J49" s="332"/>
      <c r="K49" s="1617" t="str">
        <f>IF(AND(SUM(G49:J49)=0,CONCATENATE(G49,H49,I49,J49)=""),"",SUM(G49:J49))</f>
        <v/>
      </c>
      <c r="L49" s="357"/>
      <c r="M49" s="357"/>
      <c r="N49" s="1633"/>
    </row>
    <row r="50" spans="1:24" s="327" customFormat="1" ht="20.25" customHeight="1">
      <c r="A50" s="1603"/>
      <c r="B50" s="1601"/>
      <c r="C50" s="1606"/>
      <c r="D50" s="1599"/>
      <c r="E50" s="1620"/>
      <c r="F50" s="1614"/>
      <c r="G50" s="333"/>
      <c r="H50" s="1636"/>
      <c r="I50" s="328"/>
      <c r="J50" s="329"/>
      <c r="K50" s="1618"/>
      <c r="L50" s="356"/>
      <c r="M50" s="356"/>
      <c r="N50" s="1608"/>
    </row>
    <row r="51" spans="1:24" s="327" customFormat="1" ht="20.25" customHeight="1">
      <c r="A51" s="1596">
        <v>3</v>
      </c>
      <c r="B51" s="1600"/>
      <c r="C51" s="1605"/>
      <c r="D51" s="1598"/>
      <c r="E51" s="1619"/>
      <c r="F51" s="1613"/>
      <c r="G51" s="330"/>
      <c r="H51" s="331"/>
      <c r="I51" s="1615"/>
      <c r="J51" s="332"/>
      <c r="K51" s="1617" t="str">
        <f>IF(AND(SUM(G51:J51)=0,CONCATENATE(G51,H51,I51,J51)=""),"",SUM(G51:J51))</f>
        <v/>
      </c>
      <c r="L51" s="357"/>
      <c r="M51" s="357"/>
      <c r="N51" s="1633"/>
    </row>
    <row r="52" spans="1:24" s="327" customFormat="1" ht="20.25" customHeight="1">
      <c r="A52" s="1603"/>
      <c r="B52" s="1601"/>
      <c r="C52" s="1606"/>
      <c r="D52" s="1599"/>
      <c r="E52" s="1620"/>
      <c r="F52" s="1614"/>
      <c r="G52" s="333"/>
      <c r="H52" s="328"/>
      <c r="I52" s="1636"/>
      <c r="J52" s="329"/>
      <c r="K52" s="1618"/>
      <c r="L52" s="355"/>
      <c r="M52" s="356"/>
      <c r="N52" s="1608"/>
    </row>
    <row r="53" spans="1:24" s="327" customFormat="1" ht="20.25" customHeight="1">
      <c r="A53" s="1596">
        <v>4</v>
      </c>
      <c r="B53" s="1645"/>
      <c r="C53" s="1648"/>
      <c r="D53" s="1650"/>
      <c r="E53" s="1653"/>
      <c r="F53" s="1631"/>
      <c r="G53" s="330"/>
      <c r="H53" s="331"/>
      <c r="I53" s="331"/>
      <c r="J53" s="1629"/>
      <c r="K53" s="1617" t="str">
        <f>IF(AND(SUM(G53:J53)=0,CONCATENATE(G53,H53,I53,J53)=""),"",SUM(G53:J53))</f>
        <v/>
      </c>
      <c r="L53" s="357"/>
      <c r="M53" s="357"/>
      <c r="N53" s="1633"/>
    </row>
    <row r="54" spans="1:24" s="336" customFormat="1" ht="20.25" customHeight="1" thickBot="1">
      <c r="A54" s="1666"/>
      <c r="B54" s="1646"/>
      <c r="C54" s="1649"/>
      <c r="D54" s="1651"/>
      <c r="E54" s="1654"/>
      <c r="F54" s="1632"/>
      <c r="G54" s="334"/>
      <c r="H54" s="335"/>
      <c r="I54" s="335"/>
      <c r="J54" s="1630"/>
      <c r="K54" s="1621"/>
      <c r="L54" s="358"/>
      <c r="M54" s="358"/>
      <c r="N54" s="1635"/>
    </row>
    <row r="55" spans="1:24" s="310" customFormat="1" ht="5.0999999999999996" customHeight="1" thickTop="1">
      <c r="A55" s="309"/>
      <c r="B55" s="309"/>
      <c r="C55" s="309"/>
      <c r="D55" s="309"/>
      <c r="E55" s="309"/>
      <c r="F55" s="312"/>
      <c r="G55" s="313"/>
      <c r="H55" s="313"/>
      <c r="I55" s="313"/>
      <c r="J55" s="313"/>
      <c r="K55" s="311"/>
      <c r="L55" s="311"/>
      <c r="M55" s="311"/>
      <c r="N55" s="311"/>
    </row>
    <row r="56" spans="1:24" s="336" customFormat="1" ht="7.9" customHeight="1"/>
    <row r="57" spans="1:24" s="310" customFormat="1" ht="21.75" hidden="1" customHeight="1">
      <c r="A57" s="1637" t="s">
        <v>59</v>
      </c>
      <c r="B57" s="1637"/>
      <c r="C57" s="1637"/>
      <c r="D57" s="1637"/>
      <c r="E57" s="1637"/>
      <c r="F57" s="1637"/>
      <c r="G57" s="1637"/>
      <c r="H57" s="1637"/>
      <c r="I57" s="1637"/>
      <c r="J57" s="1637"/>
      <c r="K57" s="1637"/>
      <c r="L57" s="1637"/>
      <c r="M57" s="1637"/>
      <c r="N57" s="1637"/>
    </row>
    <row r="58" spans="1:24" s="310" customFormat="1" ht="19.5" hidden="1" customHeight="1">
      <c r="A58" s="1644" t="s">
        <v>58</v>
      </c>
      <c r="B58" s="1644"/>
      <c r="C58" s="1644"/>
      <c r="D58" s="1644"/>
      <c r="E58" s="1644"/>
      <c r="F58" s="1644"/>
      <c r="G58" s="1644"/>
      <c r="H58" s="1644"/>
      <c r="I58" s="1644"/>
      <c r="J58" s="1644"/>
      <c r="K58" s="1644"/>
      <c r="L58" s="1644"/>
      <c r="M58" s="1644"/>
      <c r="N58" s="1644"/>
    </row>
    <row r="59" spans="1:24" s="336" customFormat="1" ht="15"/>
    <row r="60" spans="1:24" s="336" customFormat="1" ht="7.9" customHeight="1"/>
    <row r="61" spans="1:24" s="303" customFormat="1" ht="12" customHeight="1">
      <c r="A61" s="301" t="s">
        <v>10</v>
      </c>
      <c r="B61" s="1412" t="s">
        <v>30</v>
      </c>
      <c r="C61" s="1412"/>
      <c r="D61" s="298" t="s">
        <v>31</v>
      </c>
      <c r="E61" s="287" t="s">
        <v>10</v>
      </c>
      <c r="F61" s="1416" t="s">
        <v>33</v>
      </c>
      <c r="G61" s="1416"/>
      <c r="H61" s="1359" t="s">
        <v>234</v>
      </c>
      <c r="I61" s="1359"/>
      <c r="J61" s="1634"/>
      <c r="K61" s="1157" t="s">
        <v>41</v>
      </c>
      <c r="L61" s="1158"/>
      <c r="M61" s="1158"/>
      <c r="N61" s="1159"/>
      <c r="O61" s="349"/>
      <c r="P61" s="348"/>
      <c r="S61" s="304"/>
      <c r="T61" s="304"/>
      <c r="U61" s="304"/>
      <c r="V61" s="304"/>
      <c r="W61" s="304"/>
      <c r="X61" s="304"/>
    </row>
    <row r="62" spans="1:24" s="179" customFormat="1" ht="12" customHeight="1">
      <c r="A62" s="345">
        <v>1</v>
      </c>
      <c r="B62" s="1413"/>
      <c r="C62" s="1413"/>
      <c r="D62" s="346"/>
      <c r="E62" s="233"/>
      <c r="F62" s="1469"/>
      <c r="G62" s="1469"/>
      <c r="H62" s="1425"/>
      <c r="I62" s="1425"/>
      <c r="J62" s="1426"/>
      <c r="K62" s="1641"/>
      <c r="L62" s="1642"/>
      <c r="M62" s="1642"/>
      <c r="N62" s="1643"/>
      <c r="O62" s="350"/>
      <c r="S62" s="249"/>
      <c r="T62" s="249"/>
      <c r="U62" s="249"/>
      <c r="V62" s="249"/>
      <c r="W62" s="249"/>
      <c r="X62" s="249"/>
    </row>
    <row r="63" spans="1:24" s="134" customFormat="1" ht="12" customHeight="1">
      <c r="A63" s="201">
        <v>2</v>
      </c>
      <c r="B63" s="1411"/>
      <c r="C63" s="1411"/>
      <c r="D63" s="228"/>
      <c r="E63" s="234"/>
      <c r="F63" s="1409"/>
      <c r="G63" s="1409"/>
      <c r="H63" s="1624"/>
      <c r="I63" s="1624"/>
      <c r="J63" s="1625"/>
      <c r="K63" s="1626"/>
      <c r="L63" s="1627"/>
      <c r="M63" s="1627"/>
      <c r="N63" s="1628"/>
      <c r="O63" s="350"/>
      <c r="P63" s="179"/>
      <c r="S63" s="28"/>
      <c r="T63" s="28"/>
      <c r="U63" s="28"/>
      <c r="V63" s="28"/>
      <c r="W63" s="28"/>
      <c r="X63" s="28"/>
    </row>
    <row r="64" spans="1:24" s="134" customFormat="1" ht="12" customHeight="1">
      <c r="A64" s="201">
        <v>3</v>
      </c>
      <c r="B64" s="1411"/>
      <c r="C64" s="1411"/>
      <c r="D64" s="205"/>
      <c r="E64" s="235"/>
      <c r="F64" s="1409"/>
      <c r="G64" s="1409"/>
      <c r="H64" s="1624"/>
      <c r="I64" s="1624"/>
      <c r="J64" s="1625"/>
      <c r="K64" s="1157" t="s">
        <v>48</v>
      </c>
      <c r="L64" s="1159"/>
      <c r="M64" s="1157" t="s">
        <v>49</v>
      </c>
      <c r="N64" s="1159"/>
      <c r="O64" s="350"/>
      <c r="P64" s="179"/>
      <c r="S64" s="28"/>
      <c r="T64" s="28"/>
      <c r="U64" s="28"/>
      <c r="V64" s="28"/>
      <c r="W64" s="28"/>
      <c r="X64" s="28"/>
    </row>
    <row r="65" spans="1:24" s="134" customFormat="1" ht="12" customHeight="1">
      <c r="A65" s="201">
        <v>4</v>
      </c>
      <c r="B65" s="1411"/>
      <c r="C65" s="1411"/>
      <c r="D65" s="229"/>
      <c r="E65" s="201"/>
      <c r="F65" s="1409"/>
      <c r="G65" s="1409"/>
      <c r="H65" s="1624"/>
      <c r="I65" s="1624"/>
      <c r="J65" s="1625"/>
      <c r="K65" s="1640"/>
      <c r="L65" s="1436"/>
      <c r="M65" s="1622"/>
      <c r="N65" s="1623"/>
      <c r="O65" s="351"/>
      <c r="P65" s="179"/>
      <c r="S65" s="28"/>
      <c r="T65" s="28"/>
      <c r="U65" s="28"/>
      <c r="V65" s="28"/>
      <c r="W65" s="28"/>
      <c r="X65" s="28"/>
    </row>
    <row r="66" spans="1:24" s="134" customFormat="1" ht="12" customHeight="1">
      <c r="A66" s="201"/>
      <c r="B66" s="1411"/>
      <c r="C66" s="1411"/>
      <c r="D66" s="229"/>
      <c r="E66" s="201"/>
      <c r="F66" s="1409"/>
      <c r="G66" s="1409"/>
      <c r="H66" s="1624"/>
      <c r="I66" s="1624"/>
      <c r="J66" s="1625"/>
      <c r="K66" s="1157" t="s">
        <v>1</v>
      </c>
      <c r="L66" s="1158"/>
      <c r="M66" s="1158"/>
      <c r="N66" s="1159"/>
      <c r="O66" s="349"/>
      <c r="P66" s="179"/>
      <c r="S66" s="28"/>
      <c r="T66" s="28"/>
      <c r="U66" s="28"/>
      <c r="V66" s="28"/>
      <c r="W66" s="28"/>
      <c r="X66" s="28"/>
    </row>
    <row r="67" spans="1:24" s="134" customFormat="1" ht="12" customHeight="1">
      <c r="A67" s="201"/>
      <c r="B67" s="1411"/>
      <c r="C67" s="1411"/>
      <c r="D67" s="229"/>
      <c r="E67" s="236"/>
      <c r="F67" s="1409"/>
      <c r="G67" s="1409"/>
      <c r="H67" s="1624"/>
      <c r="I67" s="1624"/>
      <c r="J67" s="1625"/>
      <c r="K67" s="1588"/>
      <c r="L67" s="1590"/>
      <c r="M67" s="1438"/>
      <c r="N67" s="1146"/>
      <c r="O67" s="350"/>
      <c r="P67" s="179"/>
      <c r="S67" s="28"/>
      <c r="T67" s="28"/>
      <c r="U67" s="28"/>
      <c r="V67" s="28"/>
      <c r="W67" s="28"/>
      <c r="X67" s="28"/>
    </row>
    <row r="68" spans="1:24" s="134" customFormat="1" ht="12" customHeight="1">
      <c r="A68" s="201"/>
      <c r="B68" s="1411"/>
      <c r="C68" s="1411"/>
      <c r="D68" s="229"/>
      <c r="E68" s="201"/>
      <c r="F68" s="1409"/>
      <c r="G68" s="1409"/>
      <c r="H68" s="1624"/>
      <c r="I68" s="1624"/>
      <c r="J68" s="1625"/>
      <c r="K68" s="1591"/>
      <c r="L68" s="1593"/>
      <c r="M68" s="1440"/>
      <c r="N68" s="1442"/>
      <c r="O68" s="350"/>
      <c r="P68" s="179"/>
      <c r="S68" s="28"/>
      <c r="T68" s="28"/>
      <c r="U68" s="28"/>
      <c r="V68" s="28"/>
      <c r="W68" s="28"/>
      <c r="X68" s="28"/>
    </row>
    <row r="69" spans="1:24" s="134" customFormat="1" ht="12" customHeight="1">
      <c r="A69" s="206"/>
      <c r="B69" s="1408"/>
      <c r="C69" s="1408"/>
      <c r="D69" s="347"/>
      <c r="E69" s="237"/>
      <c r="F69" s="1410"/>
      <c r="G69" s="1410"/>
      <c r="H69" s="1638"/>
      <c r="I69" s="1638"/>
      <c r="J69" s="1639"/>
      <c r="K69" s="1026" t="s">
        <v>43</v>
      </c>
      <c r="L69" s="1027"/>
      <c r="M69" s="1026" t="s">
        <v>42</v>
      </c>
      <c r="N69" s="1027"/>
      <c r="O69" s="350"/>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61"/>
      <c r="F200" s="461"/>
      <c r="G200" s="462"/>
      <c r="H200" s="461"/>
      <c r="I200" s="461"/>
    </row>
    <row r="201" spans="1:9" customFormat="1" ht="12.75" hidden="1">
      <c r="A201" s="4" t="s">
        <v>52</v>
      </c>
      <c r="B201" s="4" t="str">
        <f>IF($G$6="ВЗРОСЛЫЕ","ЖЕНЩИНЫ",IF($G$6="ДО 19 ЛЕТ","ЮНИОРКИ","ДЕВУШКИ"))</f>
        <v>ЖЕНЩИНЫ</v>
      </c>
      <c r="C201" s="14" t="s">
        <v>40</v>
      </c>
      <c r="D201" s="14" t="s">
        <v>34</v>
      </c>
      <c r="E201" s="461"/>
      <c r="F201" s="461"/>
      <c r="G201" s="462"/>
      <c r="H201" s="461"/>
      <c r="I201" s="461"/>
    </row>
    <row r="202" spans="1:9" customFormat="1" ht="12.75" hidden="1">
      <c r="A202" s="4" t="s">
        <v>63</v>
      </c>
      <c r="B202" s="4"/>
      <c r="C202" s="14" t="s">
        <v>36</v>
      </c>
      <c r="D202" s="14" t="s">
        <v>37</v>
      </c>
      <c r="E202" s="461"/>
      <c r="F202" s="461"/>
      <c r="G202" s="462"/>
      <c r="H202" s="461"/>
      <c r="I202" s="461"/>
    </row>
    <row r="203" spans="1:9" customFormat="1" ht="12.75" hidden="1">
      <c r="A203" s="4" t="s">
        <v>45</v>
      </c>
      <c r="B203" s="4"/>
      <c r="C203" s="14" t="s">
        <v>35</v>
      </c>
      <c r="D203" s="14" t="s">
        <v>66</v>
      </c>
      <c r="E203" s="461"/>
      <c r="F203" s="461"/>
      <c r="G203" s="462"/>
      <c r="H203" s="461"/>
      <c r="I203" s="461"/>
    </row>
    <row r="204" spans="1:9" customFormat="1" ht="12.75" hidden="1">
      <c r="A204" s="4" t="s">
        <v>51</v>
      </c>
      <c r="B204" s="4"/>
      <c r="C204" s="14" t="s">
        <v>64</v>
      </c>
      <c r="D204" s="14" t="s">
        <v>67</v>
      </c>
      <c r="E204" s="461"/>
      <c r="F204" s="461"/>
      <c r="G204" s="462"/>
      <c r="H204" s="461"/>
      <c r="I204" s="461"/>
    </row>
    <row r="205" spans="1:9" customFormat="1" ht="12.75" hidden="1">
      <c r="A205" s="4" t="s">
        <v>68</v>
      </c>
      <c r="B205" s="4"/>
      <c r="C205" s="14" t="s">
        <v>65</v>
      </c>
      <c r="D205" s="14"/>
      <c r="E205" s="461"/>
      <c r="F205" s="461"/>
      <c r="G205" s="462"/>
      <c r="H205" s="461"/>
      <c r="I205" s="461"/>
    </row>
    <row r="206" spans="1:9" customFormat="1" ht="12.75" hidden="1">
      <c r="A206" s="4"/>
      <c r="B206" s="4"/>
      <c r="C206" s="14" t="s">
        <v>69</v>
      </c>
      <c r="D206" s="14"/>
      <c r="E206" s="461"/>
      <c r="F206" s="461"/>
      <c r="G206" s="462"/>
      <c r="H206" s="461"/>
      <c r="I206" s="461"/>
    </row>
  </sheetData>
  <mergeCells count="202">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 ref="K41:K42"/>
    <mergeCell ref="I51:I52"/>
    <mergeCell ref="F51:F52"/>
    <mergeCell ref="F49:F50"/>
    <mergeCell ref="F37:F38"/>
    <mergeCell ref="B37:B38"/>
    <mergeCell ref="K37:K38"/>
    <mergeCell ref="E41:E42"/>
    <mergeCell ref="E37:E3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F68:G68"/>
    <mergeCell ref="B67:C67"/>
    <mergeCell ref="B66:C66"/>
    <mergeCell ref="F64:G64"/>
    <mergeCell ref="H69:J69"/>
    <mergeCell ref="K67:L68"/>
    <mergeCell ref="B64:C64"/>
    <mergeCell ref="K64:L64"/>
    <mergeCell ref="B69:C69"/>
    <mergeCell ref="K65:L65"/>
    <mergeCell ref="B68:C68"/>
    <mergeCell ref="F65:G65"/>
    <mergeCell ref="F67:G67"/>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s>
  <phoneticPr fontId="22" type="noConversion"/>
  <conditionalFormatting sqref="C35:C42 C11:C18 C23:C30 C47:C54">
    <cfRule type="expression" dxfId="95" priority="1" stopIfTrue="1">
      <formula>D11=""</formula>
    </cfRule>
  </conditionalFormatting>
  <conditionalFormatting sqref="F35:F42 F11:F18 F23:F30 F47:F54">
    <cfRule type="expression" dxfId="94" priority="3" stopIfTrue="1">
      <formula>D11=""</formula>
    </cfRule>
    <cfRule type="cellIs" dxfId="93" priority="4" stopIfTrue="1" operator="equal">
      <formula>0</formula>
    </cfRule>
  </conditionalFormatting>
  <conditionalFormatting sqref="H35 H11 H23 H47">
    <cfRule type="expression" dxfId="92" priority="5" stopIfTrue="1">
      <formula>OR(D11="",D13="")</formula>
    </cfRule>
  </conditionalFormatting>
  <conditionalFormatting sqref="H36 H12 H24 H48">
    <cfRule type="expression" dxfId="91" priority="6" stopIfTrue="1">
      <formula>OR(D11="",D13="")</formula>
    </cfRule>
  </conditionalFormatting>
  <conditionalFormatting sqref="I35 I11 I23 I47">
    <cfRule type="expression" dxfId="90" priority="7" stopIfTrue="1">
      <formula>OR(D11="",D15="")</formula>
    </cfRule>
  </conditionalFormatting>
  <conditionalFormatting sqref="I36 I12 I24 I48">
    <cfRule type="expression" dxfId="89" priority="8" stopIfTrue="1">
      <formula>OR(D11="",D15="")</formula>
    </cfRule>
  </conditionalFormatting>
  <conditionalFormatting sqref="J35 J11 J23 J47">
    <cfRule type="expression" dxfId="88" priority="9" stopIfTrue="1">
      <formula>OR(D11="",D17="")</formula>
    </cfRule>
  </conditionalFormatting>
  <conditionalFormatting sqref="J36 J12 J24 J48">
    <cfRule type="expression" dxfId="87" priority="10" stopIfTrue="1">
      <formula>OR(D11="",D17="")</formula>
    </cfRule>
  </conditionalFormatting>
  <conditionalFormatting sqref="N49 N11:N18 N37 N53 N51 N47 N41 N39 N35 N29 N27 N23 N25">
    <cfRule type="expression" dxfId="86" priority="11" stopIfTrue="1">
      <formula>D11=""</formula>
    </cfRule>
  </conditionalFormatting>
  <conditionalFormatting sqref="G37 G13 G25 G49">
    <cfRule type="expression" dxfId="85" priority="12" stopIfTrue="1">
      <formula>OR(D11="",D13="")</formula>
    </cfRule>
  </conditionalFormatting>
  <conditionalFormatting sqref="G38 G14 G26 G50">
    <cfRule type="expression" dxfId="84" priority="13" stopIfTrue="1">
      <formula>OR(D11="",D13="")</formula>
    </cfRule>
  </conditionalFormatting>
  <conditionalFormatting sqref="I37 I13 I25 I49">
    <cfRule type="expression" dxfId="83" priority="14" stopIfTrue="1">
      <formula>OR(D13="",D15="")</formula>
    </cfRule>
  </conditionalFormatting>
  <conditionalFormatting sqref="I38 I14 I26 I50">
    <cfRule type="expression" dxfId="82" priority="15" stopIfTrue="1">
      <formula>OR(D13="",D15="")</formula>
    </cfRule>
  </conditionalFormatting>
  <conditionalFormatting sqref="J37 J13 J25 J49">
    <cfRule type="expression" dxfId="81" priority="16" stopIfTrue="1">
      <formula>OR(D13="",D17="")</formula>
    </cfRule>
  </conditionalFormatting>
  <conditionalFormatting sqref="J38 J14 J26 J50">
    <cfRule type="expression" dxfId="80" priority="17" stopIfTrue="1">
      <formula>OR(D13="",D17="")</formula>
    </cfRule>
  </conditionalFormatting>
  <conditionalFormatting sqref="G39 G15 G27 G51">
    <cfRule type="expression" dxfId="79" priority="18" stopIfTrue="1">
      <formula>OR(D11="",D15="")</formula>
    </cfRule>
  </conditionalFormatting>
  <conditionalFormatting sqref="G40 G16 G28 G52">
    <cfRule type="expression" dxfId="78" priority="19" stopIfTrue="1">
      <formula>OR(D11="",D15="")</formula>
    </cfRule>
  </conditionalFormatting>
  <conditionalFormatting sqref="H39 H15 H27 H51">
    <cfRule type="expression" dxfId="77" priority="20" stopIfTrue="1">
      <formula>OR(D13="",D15="")</formula>
    </cfRule>
  </conditionalFormatting>
  <conditionalFormatting sqref="H40 H16 H28 H52">
    <cfRule type="expression" dxfId="76" priority="21" stopIfTrue="1">
      <formula>OR(D13="",D15="")</formula>
    </cfRule>
  </conditionalFormatting>
  <conditionalFormatting sqref="J39 J15 J27 J51">
    <cfRule type="expression" dxfId="75" priority="22" stopIfTrue="1">
      <formula>OR(D15="",D17="")</formula>
    </cfRule>
  </conditionalFormatting>
  <conditionalFormatting sqref="J40 J16 J28 J52">
    <cfRule type="expression" dxfId="74" priority="23" stopIfTrue="1">
      <formula>OR(D15="",D17="")</formula>
    </cfRule>
  </conditionalFormatting>
  <conditionalFormatting sqref="G41 G17 G29 G53">
    <cfRule type="expression" dxfId="73" priority="24" stopIfTrue="1">
      <formula>OR(D11="",D17="")</formula>
    </cfRule>
  </conditionalFormatting>
  <conditionalFormatting sqref="G42 G18 G30 G54">
    <cfRule type="expression" dxfId="72" priority="25" stopIfTrue="1">
      <formula>OR(D11="",D17="")</formula>
    </cfRule>
  </conditionalFormatting>
  <conditionalFormatting sqref="H41 H17 H29 H53">
    <cfRule type="expression" dxfId="71" priority="26" stopIfTrue="1">
      <formula>OR(D13="",D17="")</formula>
    </cfRule>
  </conditionalFormatting>
  <conditionalFormatting sqref="H42 H18 H30 H54">
    <cfRule type="expression" dxfId="70" priority="27" stopIfTrue="1">
      <formula>OR(D13="",D17="")</formula>
    </cfRule>
  </conditionalFormatting>
  <conditionalFormatting sqref="I41 I17 I29 I53">
    <cfRule type="expression" dxfId="69" priority="28" stopIfTrue="1">
      <formula>OR(D15="",D17="")</formula>
    </cfRule>
  </conditionalFormatting>
  <conditionalFormatting sqref="I42 I18 I30 I54">
    <cfRule type="expression" dxfId="68" priority="29" stopIfTrue="1">
      <formula>OR(D15="",D17="")</formula>
    </cfRule>
  </conditionalFormatting>
  <conditionalFormatting sqref="K11:K18 K35:K42 K23:K30 K47:K54">
    <cfRule type="expression" dxfId="67" priority="30" stopIfTrue="1">
      <formula>D11=""</formula>
    </cfRule>
  </conditionalFormatting>
  <conditionalFormatting sqref="L11 L35 L23 L37 L39 L41 L25 L27 L29 L13 L15 L17 L47 L49 L51 L53">
    <cfRule type="expression" dxfId="66" priority="31" stopIfTrue="1">
      <formula>D11=""</formula>
    </cfRule>
  </conditionalFormatting>
  <conditionalFormatting sqref="M11 M35 M23 M37 M39 M41 M25 M27 M29 M13 M15 M17 M47 M49 M51 M53">
    <cfRule type="expression" dxfId="65" priority="32" stopIfTrue="1">
      <formula>D11=""</formula>
    </cfRule>
  </conditionalFormatting>
  <conditionalFormatting sqref="L12 L14 L16 L18 L24 L26 L28 L30 L36 L38 L40 L42 L48 L50 L52 L54">
    <cfRule type="expression" dxfId="64" priority="67" stopIfTrue="1">
      <formula>D11=""</formula>
    </cfRule>
  </conditionalFormatting>
  <conditionalFormatting sqref="M12 M14 M16 M18 M24 M26 M28 M30 M36 M38 M40 M42 M48 M50 M52 M54">
    <cfRule type="expression" dxfId="63" priority="68" stopIfTrue="1">
      <formula>D11=""</formula>
    </cfRule>
  </conditionalFormatting>
  <conditionalFormatting sqref="B11:B18 B23:B30 B35:B42 B47:B54">
    <cfRule type="expression" dxfId="62" priority="102" stopIfTrue="1">
      <formula>COUNTIF($B$62:$C$69,D11)&gt;0</formula>
    </cfRule>
  </conditionalFormatting>
  <conditionalFormatting sqref="D11:D18 D23:D30 D35:D42 D47:D54">
    <cfRule type="expression" dxfId="61" priority="103" stopIfTrue="1">
      <formula>D11=""</formula>
    </cfRule>
    <cfRule type="expression" dxfId="60" priority="104" stopIfTrue="1">
      <formula>COUNTIF($B$62:$C$69,D11)&gt;0</formula>
    </cfRule>
  </conditionalFormatting>
  <conditionalFormatting sqref="E11:E18 E23:E30 E35:E42 E47:E54">
    <cfRule type="expression" dxfId="59" priority="105" stopIfTrue="1">
      <formula>D11=""</formula>
    </cfRule>
    <cfRule type="expression" dxfId="58"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5"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15" customWidth="1"/>
    <col min="2" max="2" width="6.28515625" style="315" customWidth="1"/>
    <col min="3" max="3" width="7.85546875" style="315" customWidth="1"/>
    <col min="4" max="4" width="18" style="315" customWidth="1"/>
    <col min="5" max="5" width="8" style="315" customWidth="1"/>
    <col min="6" max="6" width="15.28515625" style="337" customWidth="1"/>
    <col min="7" max="7" width="11.7109375" style="338" customWidth="1"/>
    <col min="8" max="9" width="11.7109375" style="315" customWidth="1"/>
    <col min="10" max="10" width="10" style="315" customWidth="1"/>
    <col min="11" max="12" width="11.7109375" style="315" customWidth="1"/>
    <col min="13" max="13" width="10" style="315" customWidth="1"/>
    <col min="14" max="16384" width="9.140625" style="315"/>
  </cols>
  <sheetData>
    <row r="1" spans="1:13" s="306" customFormat="1" ht="30" customHeight="1">
      <c r="A1" s="1681" t="s">
        <v>80</v>
      </c>
      <c r="B1" s="1681"/>
      <c r="C1" s="1681"/>
      <c r="D1" s="1681"/>
      <c r="E1" s="1681"/>
      <c r="F1" s="1681"/>
      <c r="G1" s="1681"/>
      <c r="H1" s="1681"/>
      <c r="I1" s="1681"/>
      <c r="J1" s="1681"/>
      <c r="K1" s="1681"/>
      <c r="L1" s="1681"/>
      <c r="M1" s="1681"/>
    </row>
    <row r="2" spans="1:13" s="308" customFormat="1" ht="11.25">
      <c r="A2" s="1688" t="s">
        <v>44</v>
      </c>
      <c r="B2" s="1689"/>
      <c r="C2" s="1689"/>
      <c r="D2" s="1689"/>
      <c r="E2" s="1689"/>
      <c r="F2" s="1689"/>
      <c r="G2" s="1689"/>
      <c r="H2" s="1689"/>
      <c r="I2" s="1689"/>
      <c r="J2" s="1689"/>
      <c r="K2" s="1689"/>
      <c r="L2" s="1689"/>
      <c r="M2" s="1690"/>
    </row>
    <row r="3" spans="1:13" s="306" customFormat="1" ht="24" customHeight="1">
      <c r="A3" s="1383"/>
      <c r="B3" s="1384"/>
      <c r="C3" s="1384"/>
      <c r="D3" s="1384"/>
      <c r="E3" s="1384"/>
      <c r="F3" s="1384"/>
      <c r="G3" s="1384"/>
      <c r="H3" s="1384"/>
      <c r="I3" s="1384"/>
      <c r="J3" s="1384"/>
      <c r="K3" s="1384"/>
      <c r="L3" s="1384"/>
      <c r="M3" s="1385"/>
    </row>
    <row r="4" spans="1:13" s="306" customFormat="1" ht="10.5" customHeight="1">
      <c r="A4" s="305"/>
      <c r="B4" s="305"/>
      <c r="C4" s="1685"/>
      <c r="D4" s="1685"/>
      <c r="E4" s="1685"/>
      <c r="F4" s="1685"/>
      <c r="G4" s="1685"/>
      <c r="H4" s="1685"/>
      <c r="I4" s="1685"/>
      <c r="J4" s="307"/>
      <c r="K4" s="307"/>
      <c r="L4" s="307"/>
    </row>
    <row r="5" spans="1:13" s="514" customFormat="1" ht="12.75">
      <c r="A5" s="1682" t="s">
        <v>2</v>
      </c>
      <c r="B5" s="1683"/>
      <c r="C5" s="1683"/>
      <c r="D5" s="1684"/>
      <c r="E5" s="1686" t="s">
        <v>0</v>
      </c>
      <c r="F5" s="1687"/>
      <c r="G5" s="1686" t="s">
        <v>46</v>
      </c>
      <c r="H5" s="1691"/>
      <c r="I5" s="1687"/>
      <c r="J5" s="1686" t="s">
        <v>47</v>
      </c>
      <c r="K5" s="1687"/>
      <c r="L5" s="512" t="s">
        <v>26</v>
      </c>
      <c r="M5" s="512" t="s">
        <v>27</v>
      </c>
    </row>
    <row r="6" spans="1:13" s="514" customFormat="1" ht="12.75">
      <c r="A6" s="1694"/>
      <c r="B6" s="1695"/>
      <c r="C6" s="1695"/>
      <c r="D6" s="1696"/>
      <c r="E6" s="1692"/>
      <c r="F6" s="1693"/>
      <c r="G6" s="1694"/>
      <c r="H6" s="1695"/>
      <c r="I6" s="1696"/>
      <c r="J6" s="1692"/>
      <c r="K6" s="1693"/>
      <c r="L6" s="513"/>
      <c r="M6" s="513"/>
    </row>
    <row r="7" spans="1:13" s="310" customFormat="1" ht="12.75">
      <c r="A7" s="309"/>
      <c r="B7" s="309"/>
      <c r="C7" s="309"/>
      <c r="D7" s="309"/>
      <c r="E7" s="309"/>
      <c r="F7" s="312"/>
      <c r="G7" s="313"/>
      <c r="H7" s="313"/>
      <c r="I7" s="313"/>
      <c r="J7" s="311"/>
      <c r="K7" s="311"/>
      <c r="L7" s="311"/>
      <c r="M7" s="311"/>
    </row>
    <row r="8" spans="1:13" s="314" customFormat="1" ht="22.5" customHeight="1">
      <c r="A8" s="1665" t="s">
        <v>60</v>
      </c>
      <c r="B8" s="1665"/>
      <c r="C8" s="1665"/>
      <c r="D8" s="1665"/>
      <c r="E8" s="1665"/>
      <c r="F8" s="1665"/>
      <c r="G8" s="1665"/>
      <c r="H8" s="1665"/>
      <c r="I8" s="1665"/>
      <c r="J8" s="1665"/>
      <c r="K8" s="1665"/>
      <c r="L8" s="1665"/>
      <c r="M8" s="1665"/>
    </row>
    <row r="9" spans="1:13" ht="15" customHeight="1" thickBot="1">
      <c r="A9" s="1662" t="s">
        <v>53</v>
      </c>
      <c r="B9" s="1662"/>
      <c r="C9" s="1662"/>
      <c r="D9" s="1662"/>
      <c r="E9" s="1662"/>
      <c r="F9" s="1662"/>
      <c r="G9" s="1662"/>
      <c r="H9" s="1662"/>
      <c r="I9" s="1662"/>
      <c r="J9" s="1662"/>
      <c r="K9" s="1662"/>
      <c r="L9" s="1662"/>
      <c r="M9" s="1662"/>
    </row>
    <row r="10" spans="1:13" s="324" customFormat="1" ht="50.25" customHeight="1" thickTop="1" thickBot="1">
      <c r="A10" s="316" t="s">
        <v>10</v>
      </c>
      <c r="B10" s="317" t="s">
        <v>61</v>
      </c>
      <c r="C10" s="318" t="s">
        <v>62</v>
      </c>
      <c r="D10" s="319" t="s">
        <v>21</v>
      </c>
      <c r="E10" s="353" t="s">
        <v>22</v>
      </c>
      <c r="F10" s="352" t="s">
        <v>19</v>
      </c>
      <c r="G10" s="320">
        <v>1</v>
      </c>
      <c r="H10" s="321">
        <v>2</v>
      </c>
      <c r="I10" s="320">
        <v>3</v>
      </c>
      <c r="J10" s="319" t="s">
        <v>31</v>
      </c>
      <c r="K10" s="344" t="s">
        <v>81</v>
      </c>
      <c r="L10" s="344" t="s">
        <v>82</v>
      </c>
      <c r="M10" s="323" t="s">
        <v>54</v>
      </c>
    </row>
    <row r="11" spans="1:13" s="327" customFormat="1" ht="21.95" customHeight="1" thickTop="1">
      <c r="A11" s="1660">
        <v>1</v>
      </c>
      <c r="B11" s="1600">
        <v>1</v>
      </c>
      <c r="C11" s="1605"/>
      <c r="D11" s="1698"/>
      <c r="E11" s="1699"/>
      <c r="F11" s="1676"/>
      <c r="G11" s="1611"/>
      <c r="H11" s="325"/>
      <c r="I11" s="325"/>
      <c r="J11" s="1672" t="str">
        <f>IF(AND(SUM(F11:I11)=0,CONCATENATE(F11,G11,H11,I11)=""),"",SUM(F11:I11))</f>
        <v/>
      </c>
      <c r="K11" s="1674"/>
      <c r="L11" s="1674"/>
      <c r="M11" s="1607"/>
    </row>
    <row r="12" spans="1:13" s="327" customFormat="1" ht="21.95" customHeight="1">
      <c r="A12" s="1597"/>
      <c r="B12" s="1601"/>
      <c r="C12" s="1606"/>
      <c r="D12" s="1678"/>
      <c r="E12" s="1697"/>
      <c r="F12" s="1677"/>
      <c r="G12" s="1612"/>
      <c r="H12" s="340"/>
      <c r="I12" s="340"/>
      <c r="J12" s="1673"/>
      <c r="K12" s="1675"/>
      <c r="L12" s="1675"/>
      <c r="M12" s="1608"/>
    </row>
    <row r="13" spans="1:13" s="327" customFormat="1" ht="21.95" customHeight="1">
      <c r="A13" s="1596">
        <v>2</v>
      </c>
      <c r="B13" s="1600"/>
      <c r="C13" s="1605"/>
      <c r="D13" s="1678"/>
      <c r="E13" s="1697"/>
      <c r="F13" s="1677"/>
      <c r="G13" s="330"/>
      <c r="H13" s="1615"/>
      <c r="I13" s="331"/>
      <c r="J13" s="1669" t="str">
        <f>IF(AND(SUM(F13:I13)=0,CONCATENATE(F13,G13,H13,I13)=""),"",SUM(F13:I13))</f>
        <v/>
      </c>
      <c r="K13" s="1679"/>
      <c r="L13" s="1679"/>
      <c r="M13" s="1633"/>
    </row>
    <row r="14" spans="1:13" s="327" customFormat="1" ht="21.95" customHeight="1">
      <c r="A14" s="1597"/>
      <c r="B14" s="1601"/>
      <c r="C14" s="1606"/>
      <c r="D14" s="1678"/>
      <c r="E14" s="1697"/>
      <c r="F14" s="1677"/>
      <c r="G14" s="339"/>
      <c r="H14" s="1636"/>
      <c r="I14" s="340"/>
      <c r="J14" s="1673"/>
      <c r="K14" s="1675"/>
      <c r="L14" s="1675"/>
      <c r="M14" s="1608"/>
    </row>
    <row r="15" spans="1:13" s="327" customFormat="1" ht="21.95" customHeight="1">
      <c r="A15" s="1596">
        <v>3</v>
      </c>
      <c r="B15" s="1600"/>
      <c r="C15" s="1605"/>
      <c r="D15" s="1598"/>
      <c r="E15" s="1619"/>
      <c r="F15" s="1613"/>
      <c r="G15" s="330"/>
      <c r="H15" s="331"/>
      <c r="I15" s="1629"/>
      <c r="J15" s="1669" t="str">
        <f>IF(AND(SUM(F15:I15)=0,CONCATENATE(F15,G15,H15,I15)=""),"",SUM(F15:I15))</f>
        <v/>
      </c>
      <c r="K15" s="1679"/>
      <c r="L15" s="1679"/>
      <c r="M15" s="1633"/>
    </row>
    <row r="16" spans="1:13" s="327" customFormat="1" ht="21.95" customHeight="1" thickBot="1">
      <c r="A16" s="1647"/>
      <c r="B16" s="1646"/>
      <c r="C16" s="1649"/>
      <c r="D16" s="1651"/>
      <c r="E16" s="1654"/>
      <c r="F16" s="1632"/>
      <c r="G16" s="342"/>
      <c r="H16" s="343"/>
      <c r="I16" s="1630"/>
      <c r="J16" s="1670"/>
      <c r="K16" s="1680"/>
      <c r="L16" s="1680"/>
      <c r="M16" s="1635"/>
    </row>
    <row r="17" spans="1:13" s="310" customFormat="1" ht="5.0999999999999996" customHeight="1" thickTop="1">
      <c r="A17" s="309"/>
      <c r="B17" s="309"/>
      <c r="C17" s="309"/>
      <c r="D17" s="309"/>
      <c r="E17" s="309"/>
      <c r="F17" s="312"/>
      <c r="G17" s="313"/>
      <c r="H17" s="313"/>
      <c r="I17" s="313"/>
      <c r="J17" s="311"/>
      <c r="K17" s="311"/>
      <c r="L17" s="311"/>
      <c r="M17" s="311"/>
    </row>
    <row r="18" spans="1:13" s="336" customFormat="1" ht="7.9" customHeight="1"/>
    <row r="19" spans="1:13" ht="15" customHeight="1" thickBot="1">
      <c r="A19" s="1604" t="s">
        <v>55</v>
      </c>
      <c r="B19" s="1604"/>
      <c r="C19" s="1604"/>
      <c r="D19" s="1604"/>
      <c r="E19" s="1604"/>
      <c r="F19" s="1604"/>
      <c r="G19" s="1604"/>
      <c r="H19" s="1604"/>
      <c r="I19" s="1604"/>
      <c r="J19" s="1604"/>
      <c r="K19" s="1604"/>
      <c r="L19" s="1604"/>
      <c r="M19" s="1604"/>
    </row>
    <row r="20" spans="1:13" s="324" customFormat="1" ht="50.25" customHeight="1" thickTop="1" thickBot="1">
      <c r="A20" s="316" t="s">
        <v>10</v>
      </c>
      <c r="B20" s="317" t="s">
        <v>61</v>
      </c>
      <c r="C20" s="318" t="s">
        <v>62</v>
      </c>
      <c r="D20" s="319" t="s">
        <v>21</v>
      </c>
      <c r="E20" s="353" t="s">
        <v>22</v>
      </c>
      <c r="F20" s="352" t="s">
        <v>19</v>
      </c>
      <c r="G20" s="320">
        <v>1</v>
      </c>
      <c r="H20" s="321">
        <v>2</v>
      </c>
      <c r="I20" s="320">
        <v>3</v>
      </c>
      <c r="J20" s="319" t="s">
        <v>31</v>
      </c>
      <c r="K20" s="344" t="s">
        <v>81</v>
      </c>
      <c r="L20" s="344" t="s">
        <v>82</v>
      </c>
      <c r="M20" s="323" t="s">
        <v>54</v>
      </c>
    </row>
    <row r="21" spans="1:13" s="327" customFormat="1" ht="21.95" customHeight="1" thickTop="1">
      <c r="A21" s="1660">
        <v>1</v>
      </c>
      <c r="B21" s="1600">
        <v>2</v>
      </c>
      <c r="C21" s="1605"/>
      <c r="D21" s="1598"/>
      <c r="E21" s="1619"/>
      <c r="F21" s="1613"/>
      <c r="G21" s="1663"/>
      <c r="H21" s="325"/>
      <c r="I21" s="325"/>
      <c r="J21" s="1672" t="str">
        <f>IF(AND(SUM(F21:I21)=0,CONCATENATE(F21,G21,H21,I21)=""),"",SUM(F21:I21))</f>
        <v/>
      </c>
      <c r="K21" s="1674"/>
      <c r="L21" s="1674"/>
      <c r="M21" s="1607"/>
    </row>
    <row r="22" spans="1:13" s="327" customFormat="1" ht="21.95" customHeight="1">
      <c r="A22" s="1597"/>
      <c r="B22" s="1601"/>
      <c r="C22" s="1606"/>
      <c r="D22" s="1599"/>
      <c r="E22" s="1620"/>
      <c r="F22" s="1614"/>
      <c r="G22" s="1664"/>
      <c r="H22" s="340"/>
      <c r="I22" s="340"/>
      <c r="J22" s="1673"/>
      <c r="K22" s="1675"/>
      <c r="L22" s="1675"/>
      <c r="M22" s="1608"/>
    </row>
    <row r="23" spans="1:13" s="327" customFormat="1" ht="21.95" customHeight="1">
      <c r="A23" s="1596">
        <v>2</v>
      </c>
      <c r="B23" s="1645"/>
      <c r="C23" s="1648"/>
      <c r="D23" s="1650"/>
      <c r="E23" s="1653"/>
      <c r="F23" s="1631"/>
      <c r="G23" s="330"/>
      <c r="H23" s="1615"/>
      <c r="I23" s="331"/>
      <c r="J23" s="1669" t="str">
        <f>IF(AND(SUM(F23:I23)=0,CONCATENATE(F23,G23,H23,I23)=""),"",SUM(F23:I23))</f>
        <v/>
      </c>
      <c r="K23" s="1679"/>
      <c r="L23" s="1679"/>
      <c r="M23" s="1633"/>
    </row>
    <row r="24" spans="1:13" s="327" customFormat="1" ht="21.95" customHeight="1">
      <c r="A24" s="1597"/>
      <c r="B24" s="1601"/>
      <c r="C24" s="1606"/>
      <c r="D24" s="1599"/>
      <c r="E24" s="1620"/>
      <c r="F24" s="1614"/>
      <c r="G24" s="339"/>
      <c r="H24" s="1616"/>
      <c r="I24" s="340"/>
      <c r="J24" s="1673"/>
      <c r="K24" s="1675"/>
      <c r="L24" s="1675"/>
      <c r="M24" s="1608"/>
    </row>
    <row r="25" spans="1:13" s="327" customFormat="1" ht="21.95" customHeight="1">
      <c r="A25" s="1596">
        <v>3</v>
      </c>
      <c r="B25" s="1645"/>
      <c r="C25" s="1648"/>
      <c r="D25" s="1650"/>
      <c r="E25" s="1653"/>
      <c r="F25" s="1631"/>
      <c r="G25" s="330"/>
      <c r="H25" s="331"/>
      <c r="I25" s="1615"/>
      <c r="J25" s="1669" t="str">
        <f>IF(AND(SUM(F25:I25)=0,CONCATENATE(F25,G25,H25,I25)=""),"",SUM(F25:I25))</f>
        <v/>
      </c>
      <c r="K25" s="1679"/>
      <c r="L25" s="1679"/>
      <c r="M25" s="1633"/>
    </row>
    <row r="26" spans="1:13" s="327" customFormat="1" ht="21.95" customHeight="1" thickBot="1">
      <c r="A26" s="1647"/>
      <c r="B26" s="1646"/>
      <c r="C26" s="1649"/>
      <c r="D26" s="1651"/>
      <c r="E26" s="1654"/>
      <c r="F26" s="1632"/>
      <c r="G26" s="342"/>
      <c r="H26" s="343"/>
      <c r="I26" s="1671"/>
      <c r="J26" s="1670"/>
      <c r="K26" s="1680"/>
      <c r="L26" s="1680"/>
      <c r="M26" s="1635"/>
    </row>
    <row r="27" spans="1:13" s="310" customFormat="1" ht="5.0999999999999996" customHeight="1" thickTop="1">
      <c r="A27" s="309"/>
      <c r="B27" s="309"/>
      <c r="C27" s="309"/>
      <c r="D27" s="309"/>
      <c r="E27" s="309"/>
      <c r="F27" s="312"/>
      <c r="G27" s="313"/>
      <c r="H27" s="313"/>
      <c r="I27" s="313"/>
      <c r="J27" s="311"/>
      <c r="K27" s="311"/>
      <c r="L27" s="311"/>
      <c r="M27" s="311"/>
    </row>
    <row r="28" spans="1:13" s="336" customFormat="1" ht="7.9" customHeight="1"/>
    <row r="29" spans="1:13" ht="15" customHeight="1" thickBot="1">
      <c r="A29" s="1604" t="s">
        <v>56</v>
      </c>
      <c r="B29" s="1604"/>
      <c r="C29" s="1604"/>
      <c r="D29" s="1604"/>
      <c r="E29" s="1604"/>
      <c r="F29" s="1604"/>
      <c r="G29" s="1604"/>
      <c r="H29" s="1604"/>
      <c r="I29" s="1604"/>
      <c r="J29" s="1604"/>
      <c r="K29" s="1604"/>
      <c r="L29" s="1604"/>
      <c r="M29" s="1604"/>
    </row>
    <row r="30" spans="1:13" s="324" customFormat="1" ht="50.25" customHeight="1" thickTop="1" thickBot="1">
      <c r="A30" s="316" t="s">
        <v>10</v>
      </c>
      <c r="B30" s="317" t="s">
        <v>61</v>
      </c>
      <c r="C30" s="318" t="s">
        <v>62</v>
      </c>
      <c r="D30" s="319" t="s">
        <v>21</v>
      </c>
      <c r="E30" s="353" t="s">
        <v>22</v>
      </c>
      <c r="F30" s="352" t="s">
        <v>19</v>
      </c>
      <c r="G30" s="320">
        <v>1</v>
      </c>
      <c r="H30" s="321">
        <v>2</v>
      </c>
      <c r="I30" s="320">
        <v>3</v>
      </c>
      <c r="J30" s="319" t="s">
        <v>31</v>
      </c>
      <c r="K30" s="344" t="s">
        <v>81</v>
      </c>
      <c r="L30" s="344" t="s">
        <v>82</v>
      </c>
      <c r="M30" s="323" t="s">
        <v>54</v>
      </c>
    </row>
    <row r="31" spans="1:13" s="327" customFormat="1" ht="21.95" customHeight="1" thickTop="1">
      <c r="A31" s="1660">
        <v>1</v>
      </c>
      <c r="B31" s="1600">
        <v>3</v>
      </c>
      <c r="C31" s="1605"/>
      <c r="D31" s="1598"/>
      <c r="E31" s="1619"/>
      <c r="F31" s="1613"/>
      <c r="G31" s="1663"/>
      <c r="H31" s="325"/>
      <c r="I31" s="325"/>
      <c r="J31" s="1672" t="str">
        <f>IF(AND(SUM(F31:I31)=0,CONCATENATE(F31,G31,H31,I31)=""),"",SUM(F31:I31))</f>
        <v/>
      </c>
      <c r="K31" s="1674"/>
      <c r="L31" s="1674"/>
      <c r="M31" s="1607"/>
    </row>
    <row r="32" spans="1:13" s="327" customFormat="1" ht="21.95" customHeight="1">
      <c r="A32" s="1597"/>
      <c r="B32" s="1601"/>
      <c r="C32" s="1606"/>
      <c r="D32" s="1599"/>
      <c r="E32" s="1620"/>
      <c r="F32" s="1614"/>
      <c r="G32" s="1664"/>
      <c r="H32" s="340"/>
      <c r="I32" s="340"/>
      <c r="J32" s="1673"/>
      <c r="K32" s="1675"/>
      <c r="L32" s="1675"/>
      <c r="M32" s="1608"/>
    </row>
    <row r="33" spans="1:13" s="327" customFormat="1" ht="21.95" customHeight="1">
      <c r="A33" s="1596">
        <v>2</v>
      </c>
      <c r="B33" s="1645"/>
      <c r="C33" s="1648"/>
      <c r="D33" s="1650"/>
      <c r="E33" s="1653"/>
      <c r="F33" s="1631"/>
      <c r="G33" s="330"/>
      <c r="H33" s="1615"/>
      <c r="I33" s="331"/>
      <c r="J33" s="1669" t="str">
        <f>IF(AND(SUM(F33:I33)=0,CONCATENATE(F33,G33,H33,I33)=""),"",SUM(F33:I33))</f>
        <v/>
      </c>
      <c r="K33" s="1679"/>
      <c r="L33" s="1679"/>
      <c r="M33" s="1633"/>
    </row>
    <row r="34" spans="1:13" s="327" customFormat="1" ht="21.95" customHeight="1">
      <c r="A34" s="1597"/>
      <c r="B34" s="1601"/>
      <c r="C34" s="1606"/>
      <c r="D34" s="1599"/>
      <c r="E34" s="1620"/>
      <c r="F34" s="1614"/>
      <c r="G34" s="339"/>
      <c r="H34" s="1616"/>
      <c r="I34" s="340"/>
      <c r="J34" s="1673"/>
      <c r="K34" s="1675"/>
      <c r="L34" s="1675"/>
      <c r="M34" s="1608"/>
    </row>
    <row r="35" spans="1:13" s="327" customFormat="1" ht="21.95" customHeight="1">
      <c r="A35" s="1596">
        <v>3</v>
      </c>
      <c r="B35" s="1645"/>
      <c r="C35" s="1648"/>
      <c r="D35" s="1650"/>
      <c r="E35" s="1653"/>
      <c r="F35" s="1631"/>
      <c r="G35" s="330"/>
      <c r="H35" s="331"/>
      <c r="I35" s="1615"/>
      <c r="J35" s="1669" t="str">
        <f>IF(AND(SUM(F35:I35)=0,CONCATENATE(F35,G35,H35,I35)=""),"",SUM(F35:I35))</f>
        <v/>
      </c>
      <c r="K35" s="1679"/>
      <c r="L35" s="1679"/>
      <c r="M35" s="1633"/>
    </row>
    <row r="36" spans="1:13" s="327" customFormat="1" ht="21.95" customHeight="1" thickBot="1">
      <c r="A36" s="1647"/>
      <c r="B36" s="1646"/>
      <c r="C36" s="1649"/>
      <c r="D36" s="1651"/>
      <c r="E36" s="1654"/>
      <c r="F36" s="1632"/>
      <c r="G36" s="342"/>
      <c r="H36" s="343"/>
      <c r="I36" s="1671"/>
      <c r="J36" s="1670"/>
      <c r="K36" s="1680"/>
      <c r="L36" s="1680"/>
      <c r="M36" s="1635"/>
    </row>
    <row r="37" spans="1:13" s="310" customFormat="1" ht="5.0999999999999996" customHeight="1" thickTop="1">
      <c r="A37" s="309"/>
      <c r="B37" s="309"/>
      <c r="C37" s="309"/>
      <c r="D37" s="309"/>
      <c r="E37" s="309"/>
      <c r="F37" s="312"/>
      <c r="G37" s="313"/>
      <c r="H37" s="313"/>
      <c r="I37" s="313"/>
      <c r="J37" s="311"/>
      <c r="K37" s="311"/>
      <c r="L37" s="311"/>
      <c r="M37" s="311"/>
    </row>
    <row r="38" spans="1:13" s="336" customFormat="1" ht="7.9" customHeight="1"/>
    <row r="39" spans="1:13" ht="15" customHeight="1" thickBot="1">
      <c r="A39" s="1604" t="s">
        <v>57</v>
      </c>
      <c r="B39" s="1604"/>
      <c r="C39" s="1604"/>
      <c r="D39" s="1604"/>
      <c r="E39" s="1604"/>
      <c r="F39" s="1604"/>
      <c r="G39" s="1604"/>
      <c r="H39" s="1604"/>
      <c r="I39" s="1604"/>
      <c r="J39" s="1604"/>
      <c r="K39" s="1604"/>
      <c r="L39" s="1604"/>
      <c r="M39" s="1604"/>
    </row>
    <row r="40" spans="1:13" s="324" customFormat="1" ht="50.25" customHeight="1" thickTop="1" thickBot="1">
      <c r="A40" s="316" t="s">
        <v>10</v>
      </c>
      <c r="B40" s="317" t="s">
        <v>61</v>
      </c>
      <c r="C40" s="318" t="s">
        <v>62</v>
      </c>
      <c r="D40" s="319" t="s">
        <v>21</v>
      </c>
      <c r="E40" s="353" t="s">
        <v>22</v>
      </c>
      <c r="F40" s="352" t="s">
        <v>19</v>
      </c>
      <c r="G40" s="320">
        <v>1</v>
      </c>
      <c r="H40" s="321">
        <v>2</v>
      </c>
      <c r="I40" s="320">
        <v>3</v>
      </c>
      <c r="J40" s="319" t="s">
        <v>31</v>
      </c>
      <c r="K40" s="344" t="s">
        <v>81</v>
      </c>
      <c r="L40" s="344" t="s">
        <v>82</v>
      </c>
      <c r="M40" s="323" t="s">
        <v>54</v>
      </c>
    </row>
    <row r="41" spans="1:13" s="327" customFormat="1" ht="21.95" customHeight="1" thickTop="1">
      <c r="A41" s="1660">
        <v>1</v>
      </c>
      <c r="B41" s="1600">
        <v>4</v>
      </c>
      <c r="C41" s="1605"/>
      <c r="D41" s="1598"/>
      <c r="E41" s="1619"/>
      <c r="F41" s="1613"/>
      <c r="G41" s="1663"/>
      <c r="H41" s="325"/>
      <c r="I41" s="325"/>
      <c r="J41" s="1672" t="str">
        <f>IF(AND(SUM(F41:I41)=0,CONCATENATE(F41,G41,H41,I41)=""),"",SUM(F41:I41))</f>
        <v/>
      </c>
      <c r="K41" s="1674"/>
      <c r="L41" s="1674"/>
      <c r="M41" s="1607"/>
    </row>
    <row r="42" spans="1:13" s="327" customFormat="1" ht="21.95" customHeight="1">
      <c r="A42" s="1597"/>
      <c r="B42" s="1601"/>
      <c r="C42" s="1606"/>
      <c r="D42" s="1599"/>
      <c r="E42" s="1620"/>
      <c r="F42" s="1614"/>
      <c r="G42" s="1664"/>
      <c r="H42" s="340"/>
      <c r="I42" s="340"/>
      <c r="J42" s="1673"/>
      <c r="K42" s="1675"/>
      <c r="L42" s="1675"/>
      <c r="M42" s="1608"/>
    </row>
    <row r="43" spans="1:13" s="327" customFormat="1" ht="21.95" customHeight="1">
      <c r="A43" s="1596">
        <v>2</v>
      </c>
      <c r="B43" s="1645"/>
      <c r="C43" s="1648"/>
      <c r="D43" s="1650"/>
      <c r="E43" s="1653"/>
      <c r="F43" s="1631"/>
      <c r="G43" s="330"/>
      <c r="H43" s="1615"/>
      <c r="I43" s="331"/>
      <c r="J43" s="1669" t="str">
        <f>IF(AND(SUM(F43:I43)=0,CONCATENATE(F43,G43,H43,I43)=""),"",SUM(F43:I43))</f>
        <v/>
      </c>
      <c r="K43" s="1679"/>
      <c r="L43" s="1679"/>
      <c r="M43" s="1633"/>
    </row>
    <row r="44" spans="1:13" s="327" customFormat="1" ht="21.95" customHeight="1">
      <c r="A44" s="1597"/>
      <c r="B44" s="1601"/>
      <c r="C44" s="1606"/>
      <c r="D44" s="1599"/>
      <c r="E44" s="1620"/>
      <c r="F44" s="1614"/>
      <c r="G44" s="339"/>
      <c r="H44" s="1616"/>
      <c r="I44" s="340"/>
      <c r="J44" s="1673"/>
      <c r="K44" s="1675"/>
      <c r="L44" s="1675"/>
      <c r="M44" s="1608"/>
    </row>
    <row r="45" spans="1:13" s="327" customFormat="1" ht="21.95" customHeight="1">
      <c r="A45" s="1596">
        <v>3</v>
      </c>
      <c r="B45" s="1645"/>
      <c r="C45" s="1648"/>
      <c r="D45" s="1650"/>
      <c r="E45" s="1653"/>
      <c r="F45" s="1631"/>
      <c r="G45" s="330"/>
      <c r="H45" s="331"/>
      <c r="I45" s="1615"/>
      <c r="J45" s="1669" t="str">
        <f>IF(AND(SUM(F45:I45)=0,CONCATENATE(F45,G45,H45,I45)=""),"",SUM(F45:I45))</f>
        <v/>
      </c>
      <c r="K45" s="1679"/>
      <c r="L45" s="1679"/>
      <c r="M45" s="1633"/>
    </row>
    <row r="46" spans="1:13" s="327" customFormat="1" ht="21.95" customHeight="1" thickBot="1">
      <c r="A46" s="1647"/>
      <c r="B46" s="1646"/>
      <c r="C46" s="1649"/>
      <c r="D46" s="1651"/>
      <c r="E46" s="1654"/>
      <c r="F46" s="1632"/>
      <c r="G46" s="342"/>
      <c r="H46" s="343"/>
      <c r="I46" s="1671"/>
      <c r="J46" s="1670"/>
      <c r="K46" s="1680"/>
      <c r="L46" s="1680"/>
      <c r="M46" s="1635"/>
    </row>
    <row r="47" spans="1:13" s="310" customFormat="1" ht="5.0999999999999996" customHeight="1" thickTop="1">
      <c r="A47" s="309"/>
      <c r="B47" s="309"/>
      <c r="C47" s="309"/>
      <c r="D47" s="309"/>
      <c r="E47" s="309"/>
      <c r="F47" s="312"/>
      <c r="G47" s="313"/>
      <c r="H47" s="313"/>
      <c r="I47" s="313"/>
      <c r="J47" s="311"/>
      <c r="K47" s="311"/>
      <c r="L47" s="311"/>
      <c r="M47" s="311"/>
    </row>
    <row r="48" spans="1:13" s="336" customFormat="1" ht="7.9" customHeight="1"/>
    <row r="49" spans="1:23" s="310" customFormat="1" ht="21.75" hidden="1" customHeight="1">
      <c r="A49" s="1637" t="s">
        <v>59</v>
      </c>
      <c r="B49" s="1637"/>
      <c r="C49" s="1637"/>
      <c r="D49" s="1637"/>
      <c r="E49" s="1637"/>
      <c r="F49" s="1637"/>
      <c r="G49" s="1637"/>
      <c r="H49" s="1637"/>
      <c r="I49" s="1637"/>
      <c r="J49" s="1637"/>
      <c r="K49" s="1637"/>
      <c r="L49" s="1637"/>
      <c r="M49" s="1637"/>
    </row>
    <row r="50" spans="1:23" s="310" customFormat="1" ht="19.5" hidden="1" customHeight="1">
      <c r="A50" s="1644" t="s">
        <v>58</v>
      </c>
      <c r="B50" s="1644"/>
      <c r="C50" s="1644"/>
      <c r="D50" s="1644"/>
      <c r="E50" s="1644"/>
      <c r="F50" s="1644"/>
      <c r="G50" s="1644"/>
      <c r="H50" s="1644"/>
      <c r="I50" s="1644"/>
      <c r="J50" s="1644"/>
      <c r="K50" s="1644"/>
      <c r="L50" s="1644"/>
      <c r="M50" s="1644"/>
    </row>
    <row r="51" spans="1:23" s="336" customFormat="1" ht="15"/>
    <row r="52" spans="1:23" s="336" customFormat="1" ht="7.9" customHeight="1"/>
    <row r="53" spans="1:23" s="303" customFormat="1" ht="12" customHeight="1">
      <c r="A53" s="301" t="s">
        <v>10</v>
      </c>
      <c r="B53" s="1412" t="s">
        <v>30</v>
      </c>
      <c r="C53" s="1412"/>
      <c r="D53" s="298" t="s">
        <v>31</v>
      </c>
      <c r="E53" s="287" t="s">
        <v>10</v>
      </c>
      <c r="F53" s="1416" t="s">
        <v>33</v>
      </c>
      <c r="G53" s="1416"/>
      <c r="H53" s="1359" t="s">
        <v>234</v>
      </c>
      <c r="I53" s="1359"/>
      <c r="J53" s="1157" t="s">
        <v>41</v>
      </c>
      <c r="K53" s="1158"/>
      <c r="L53" s="1158"/>
      <c r="M53" s="1159"/>
      <c r="N53" s="349"/>
      <c r="O53" s="348"/>
      <c r="R53" s="304"/>
      <c r="S53" s="304"/>
      <c r="T53" s="304"/>
      <c r="U53" s="304"/>
      <c r="V53" s="304"/>
      <c r="W53" s="304"/>
    </row>
    <row r="54" spans="1:23" s="179" customFormat="1" ht="12" customHeight="1">
      <c r="A54" s="345">
        <v>1</v>
      </c>
      <c r="B54" s="1413"/>
      <c r="C54" s="1413"/>
      <c r="D54" s="346"/>
      <c r="E54" s="233"/>
      <c r="F54" s="1469"/>
      <c r="G54" s="1469"/>
      <c r="H54" s="1425"/>
      <c r="I54" s="1425"/>
      <c r="J54" s="1641"/>
      <c r="K54" s="1642"/>
      <c r="L54" s="1642"/>
      <c r="M54" s="1643"/>
      <c r="N54" s="350"/>
      <c r="R54" s="249"/>
      <c r="S54" s="249"/>
      <c r="T54" s="249"/>
      <c r="U54" s="249"/>
      <c r="V54" s="249"/>
      <c r="W54" s="249"/>
    </row>
    <row r="55" spans="1:23" s="134" customFormat="1" ht="12" customHeight="1">
      <c r="A55" s="201">
        <v>2</v>
      </c>
      <c r="B55" s="1411"/>
      <c r="C55" s="1411"/>
      <c r="D55" s="228"/>
      <c r="E55" s="234"/>
      <c r="F55" s="1409"/>
      <c r="G55" s="1409"/>
      <c r="H55" s="1624"/>
      <c r="I55" s="1624"/>
      <c r="J55" s="1626"/>
      <c r="K55" s="1627"/>
      <c r="L55" s="1627"/>
      <c r="M55" s="1628"/>
      <c r="N55" s="350"/>
      <c r="O55" s="179"/>
      <c r="R55" s="28"/>
      <c r="S55" s="28"/>
      <c r="T55" s="28"/>
      <c r="U55" s="28"/>
      <c r="V55" s="28"/>
      <c r="W55" s="28"/>
    </row>
    <row r="56" spans="1:23" s="134" customFormat="1" ht="12" customHeight="1">
      <c r="A56" s="201">
        <v>3</v>
      </c>
      <c r="B56" s="1411"/>
      <c r="C56" s="1411"/>
      <c r="D56" s="205"/>
      <c r="E56" s="235"/>
      <c r="F56" s="1409"/>
      <c r="G56" s="1409"/>
      <c r="H56" s="1624"/>
      <c r="I56" s="1624"/>
      <c r="J56" s="1157" t="s">
        <v>48</v>
      </c>
      <c r="K56" s="1159"/>
      <c r="L56" s="1157" t="s">
        <v>49</v>
      </c>
      <c r="M56" s="1159"/>
      <c r="N56" s="350"/>
      <c r="O56" s="179"/>
      <c r="R56" s="28"/>
      <c r="S56" s="28"/>
      <c r="T56" s="28"/>
      <c r="U56" s="28"/>
      <c r="V56" s="28"/>
      <c r="W56" s="28"/>
    </row>
    <row r="57" spans="1:23" s="134" customFormat="1" ht="12" customHeight="1">
      <c r="A57" s="201">
        <v>4</v>
      </c>
      <c r="B57" s="1411"/>
      <c r="C57" s="1411"/>
      <c r="D57" s="229"/>
      <c r="E57" s="201"/>
      <c r="F57" s="1409"/>
      <c r="G57" s="1409"/>
      <c r="H57" s="1624"/>
      <c r="I57" s="1624"/>
      <c r="J57" s="1640"/>
      <c r="K57" s="1436"/>
      <c r="L57" s="1622"/>
      <c r="M57" s="1623"/>
      <c r="N57" s="351"/>
      <c r="O57" s="179"/>
      <c r="R57" s="28"/>
      <c r="S57" s="28"/>
      <c r="T57" s="28"/>
      <c r="U57" s="28"/>
      <c r="V57" s="28"/>
      <c r="W57" s="28"/>
    </row>
    <row r="58" spans="1:23" s="134" customFormat="1" ht="12" customHeight="1">
      <c r="A58" s="201"/>
      <c r="B58" s="1411"/>
      <c r="C58" s="1411"/>
      <c r="D58" s="229"/>
      <c r="E58" s="201"/>
      <c r="F58" s="1409"/>
      <c r="G58" s="1409"/>
      <c r="H58" s="1624"/>
      <c r="I58" s="1624"/>
      <c r="J58" s="1157" t="s">
        <v>1</v>
      </c>
      <c r="K58" s="1158"/>
      <c r="L58" s="1158"/>
      <c r="M58" s="1159"/>
      <c r="N58" s="349"/>
      <c r="O58" s="179"/>
      <c r="R58" s="28"/>
      <c r="S58" s="28"/>
      <c r="T58" s="28"/>
      <c r="U58" s="28"/>
      <c r="V58" s="28"/>
      <c r="W58" s="28"/>
    </row>
    <row r="59" spans="1:23" s="134" customFormat="1" ht="12" customHeight="1">
      <c r="A59" s="201"/>
      <c r="B59" s="1411"/>
      <c r="C59" s="1411"/>
      <c r="D59" s="229"/>
      <c r="E59" s="236"/>
      <c r="F59" s="1409"/>
      <c r="G59" s="1409"/>
      <c r="H59" s="1624"/>
      <c r="I59" s="1624"/>
      <c r="J59" s="1588"/>
      <c r="K59" s="1590"/>
      <c r="L59" s="1438"/>
      <c r="M59" s="1146"/>
      <c r="N59" s="350"/>
      <c r="O59" s="179"/>
      <c r="R59" s="28"/>
      <c r="S59" s="28"/>
      <c r="T59" s="28"/>
      <c r="U59" s="28"/>
      <c r="V59" s="28"/>
      <c r="W59" s="28"/>
    </row>
    <row r="60" spans="1:23" s="134" customFormat="1" ht="12" customHeight="1">
      <c r="A60" s="201"/>
      <c r="B60" s="1411"/>
      <c r="C60" s="1411"/>
      <c r="D60" s="229"/>
      <c r="E60" s="201"/>
      <c r="F60" s="1409"/>
      <c r="G60" s="1409"/>
      <c r="H60" s="1624"/>
      <c r="I60" s="1624"/>
      <c r="J60" s="1591"/>
      <c r="K60" s="1593"/>
      <c r="L60" s="1440"/>
      <c r="M60" s="1442"/>
      <c r="N60" s="350"/>
      <c r="O60" s="179"/>
      <c r="R60" s="28"/>
      <c r="S60" s="28"/>
      <c r="T60" s="28"/>
      <c r="U60" s="28"/>
      <c r="V60" s="28"/>
      <c r="W60" s="28"/>
    </row>
    <row r="61" spans="1:23" s="134" customFormat="1" ht="12" customHeight="1">
      <c r="A61" s="206"/>
      <c r="B61" s="1408"/>
      <c r="C61" s="1408"/>
      <c r="D61" s="347"/>
      <c r="E61" s="237"/>
      <c r="F61" s="1410"/>
      <c r="G61" s="1410"/>
      <c r="H61" s="1638"/>
      <c r="I61" s="1638"/>
      <c r="J61" s="1026" t="s">
        <v>43</v>
      </c>
      <c r="K61" s="1027"/>
      <c r="L61" s="1026" t="s">
        <v>42</v>
      </c>
      <c r="M61" s="1027"/>
      <c r="N61" s="350"/>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61"/>
      <c r="F200" s="461"/>
      <c r="G200" s="462"/>
      <c r="H200" s="461"/>
      <c r="I200" s="461"/>
    </row>
    <row r="201" spans="1:9" customFormat="1" ht="12.75" hidden="1">
      <c r="A201" s="4" t="s">
        <v>52</v>
      </c>
      <c r="B201" s="4" t="str">
        <f>IF($G$6="ВЗРОСЛЫЕ","ЖЕНЩИНЫ",IF($G$6="ДО 19 ЛЕТ","ЮНИОРКИ","ДЕВУШКИ"))</f>
        <v>ДЕВУШКИ</v>
      </c>
      <c r="C201" s="14" t="s">
        <v>40</v>
      </c>
      <c r="D201" s="14" t="s">
        <v>34</v>
      </c>
      <c r="E201" s="461"/>
      <c r="F201" s="461"/>
      <c r="G201" s="462"/>
      <c r="H201" s="461"/>
      <c r="I201" s="461"/>
    </row>
    <row r="202" spans="1:9" customFormat="1" ht="12.75" hidden="1">
      <c r="A202" s="4" t="s">
        <v>63</v>
      </c>
      <c r="B202" s="4"/>
      <c r="C202" s="14" t="s">
        <v>36</v>
      </c>
      <c r="D202" s="14" t="s">
        <v>37</v>
      </c>
      <c r="E202" s="461"/>
      <c r="F202" s="461"/>
      <c r="G202" s="462"/>
      <c r="H202" s="461"/>
      <c r="I202" s="461"/>
    </row>
    <row r="203" spans="1:9" customFormat="1" ht="12.75" hidden="1">
      <c r="A203" s="4" t="s">
        <v>45</v>
      </c>
      <c r="B203" s="4"/>
      <c r="C203" s="14" t="s">
        <v>35</v>
      </c>
      <c r="D203" s="14" t="s">
        <v>66</v>
      </c>
      <c r="E203" s="461"/>
      <c r="F203" s="461"/>
      <c r="G203" s="462"/>
      <c r="H203" s="461"/>
      <c r="I203" s="461"/>
    </row>
    <row r="204" spans="1:9" customFormat="1" ht="12.75" hidden="1">
      <c r="A204" s="4" t="s">
        <v>51</v>
      </c>
      <c r="B204" s="4"/>
      <c r="C204" s="14" t="s">
        <v>64</v>
      </c>
      <c r="D204" s="14" t="s">
        <v>67</v>
      </c>
      <c r="E204" s="461"/>
      <c r="F204" s="461"/>
      <c r="G204" s="462"/>
      <c r="H204" s="461"/>
      <c r="I204" s="461"/>
    </row>
    <row r="205" spans="1:9" customFormat="1" ht="12.75" hidden="1">
      <c r="A205" s="4" t="s">
        <v>68</v>
      </c>
      <c r="B205" s="4"/>
      <c r="C205" s="14" t="s">
        <v>65</v>
      </c>
      <c r="D205" s="14"/>
      <c r="E205" s="461"/>
      <c r="F205" s="461"/>
      <c r="G205" s="462"/>
      <c r="H205" s="461"/>
      <c r="I205" s="461"/>
    </row>
    <row r="206" spans="1:9" customFormat="1" ht="12.75" hidden="1">
      <c r="A206" s="4"/>
      <c r="B206" s="4"/>
      <c r="C206" s="14" t="s">
        <v>69</v>
      </c>
      <c r="D206" s="14"/>
      <c r="E206" s="461"/>
      <c r="F206" s="461"/>
      <c r="G206" s="462"/>
      <c r="H206" s="461"/>
      <c r="I206" s="461"/>
    </row>
  </sheetData>
  <mergeCells count="190">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L61:M61"/>
    <mergeCell ref="H59:I59"/>
    <mergeCell ref="J58:M58"/>
    <mergeCell ref="L57:M57"/>
    <mergeCell ref="H58:I58"/>
    <mergeCell ref="H53:I53"/>
    <mergeCell ref="H55:I55"/>
    <mergeCell ref="H56:I56"/>
    <mergeCell ref="J57:K57"/>
    <mergeCell ref="J53:M53"/>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M33:M34"/>
    <mergeCell ref="J31:J32"/>
    <mergeCell ref="M35:M36"/>
    <mergeCell ref="B21:B22"/>
    <mergeCell ref="C21:C22"/>
    <mergeCell ref="K23:K24"/>
    <mergeCell ref="L23:L24"/>
    <mergeCell ref="L35:L36"/>
    <mergeCell ref="M25:M2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9:M9"/>
    <mergeCell ref="G11:G12"/>
    <mergeCell ref="A11:A12"/>
    <mergeCell ref="M11:M12"/>
    <mergeCell ref="J11:J12"/>
    <mergeCell ref="B11:B12"/>
    <mergeCell ref="K11:K12"/>
    <mergeCell ref="L11:L12"/>
    <mergeCell ref="F11:F12"/>
    <mergeCell ref="C11:C12"/>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tabSelected="1" zoomScaleNormal="50" workbookViewId="0">
      <pane ySplit="10" topLeftCell="A44" activePane="bottomLeft" state="frozen"/>
      <selection activeCell="D11" sqref="D11:D12"/>
      <selection pane="bottomLeft" activeCell="P16" sqref="P16:Q16"/>
    </sheetView>
  </sheetViews>
  <sheetFormatPr defaultRowHeight="12.75"/>
  <cols>
    <col min="1" max="2" width="8.7109375" style="134" customWidth="1"/>
    <col min="3" max="3" width="6.28515625" style="137" hidden="1" customWidth="1"/>
    <col min="4" max="4" width="34.140625" style="139" customWidth="1"/>
    <col min="5" max="5" width="9" style="139" customWidth="1"/>
    <col min="6" max="6" width="16.140625" style="139" bestFit="1" customWidth="1"/>
    <col min="7" max="7" width="2.7109375" style="134" customWidth="1"/>
    <col min="8" max="8" width="9.85546875" style="134" customWidth="1"/>
    <col min="9" max="9" width="18.28515625" style="134" customWidth="1"/>
    <col min="10" max="10" width="1.28515625" style="134" hidden="1" customWidth="1"/>
    <col min="11" max="11" width="2.7109375" style="134" customWidth="1"/>
    <col min="12" max="12" width="10.7109375" style="134" customWidth="1"/>
    <col min="13" max="13" width="16.570312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746" t="s">
        <v>118</v>
      </c>
      <c r="B1" s="1746"/>
      <c r="C1" s="1746"/>
      <c r="D1" s="1746"/>
      <c r="E1" s="1746"/>
      <c r="F1" s="1746"/>
      <c r="G1" s="1746"/>
      <c r="H1" s="1746"/>
      <c r="I1" s="1746"/>
      <c r="J1" s="1746"/>
      <c r="K1" s="1746"/>
      <c r="L1" s="1746"/>
      <c r="M1" s="1746"/>
      <c r="N1" s="1746"/>
      <c r="O1" s="1746"/>
      <c r="P1" s="1746"/>
      <c r="Q1" s="1746"/>
      <c r="R1" s="143"/>
      <c r="S1" s="143"/>
      <c r="T1" s="143"/>
      <c r="U1" s="143"/>
      <c r="V1" s="143"/>
      <c r="W1" s="143"/>
      <c r="X1" s="143"/>
      <c r="Y1" s="143"/>
    </row>
    <row r="2" spans="1:25" ht="10.15" customHeight="1">
      <c r="A2" s="1759" t="s">
        <v>44</v>
      </c>
      <c r="B2" s="1760"/>
      <c r="C2" s="1760"/>
      <c r="D2" s="1760"/>
      <c r="E2" s="1760"/>
      <c r="F2" s="1760"/>
      <c r="G2" s="1760"/>
      <c r="H2" s="1760"/>
      <c r="I2" s="1760"/>
      <c r="J2" s="1760"/>
      <c r="K2" s="1760"/>
      <c r="L2" s="1760"/>
      <c r="M2" s="1760"/>
      <c r="N2" s="1760"/>
      <c r="O2" s="1760"/>
      <c r="P2" s="1760"/>
      <c r="Q2" s="1761"/>
      <c r="R2" s="143"/>
      <c r="S2" s="143"/>
      <c r="T2" s="143"/>
      <c r="U2" s="143"/>
      <c r="V2" s="143"/>
      <c r="W2" s="143"/>
      <c r="X2" s="143"/>
      <c r="Y2" s="143"/>
    </row>
    <row r="3" spans="1:25" s="487" customFormat="1" ht="21" customHeight="1">
      <c r="A3" s="1762" t="s">
        <v>264</v>
      </c>
      <c r="B3" s="1763"/>
      <c r="C3" s="1763"/>
      <c r="D3" s="1763"/>
      <c r="E3" s="1763"/>
      <c r="F3" s="1763"/>
      <c r="G3" s="1763"/>
      <c r="H3" s="1763"/>
      <c r="I3" s="1763"/>
      <c r="J3" s="1763"/>
      <c r="K3" s="1763"/>
      <c r="L3" s="1763"/>
      <c r="M3" s="1763"/>
      <c r="N3" s="1763"/>
      <c r="O3" s="1763"/>
      <c r="P3" s="1763"/>
      <c r="Q3" s="1764"/>
      <c r="R3" s="486"/>
      <c r="S3" s="486"/>
      <c r="T3" s="486"/>
      <c r="U3" s="486"/>
      <c r="V3" s="486"/>
      <c r="W3" s="486"/>
      <c r="X3" s="486"/>
      <c r="Y3" s="486"/>
    </row>
    <row r="4" spans="1:25" s="135" customFormat="1">
      <c r="A4" s="1747"/>
      <c r="B4" s="1747"/>
      <c r="C4" s="1747"/>
      <c r="D4" s="1747"/>
      <c r="E4" s="1747"/>
      <c r="F4" s="1747"/>
      <c r="G4" s="1747"/>
      <c r="H4" s="1747"/>
      <c r="I4" s="1747"/>
      <c r="J4" s="1747"/>
      <c r="K4" s="1747"/>
      <c r="L4" s="1747"/>
      <c r="M4" s="1747"/>
      <c r="N4" s="1747"/>
      <c r="O4" s="1747"/>
      <c r="P4" s="1747"/>
      <c r="Q4" s="1747"/>
      <c r="R4" s="463"/>
      <c r="S4" s="463"/>
      <c r="T4" s="463"/>
      <c r="U4" s="463"/>
      <c r="V4" s="463"/>
      <c r="W4" s="463"/>
      <c r="X4" s="463"/>
      <c r="Y4" s="463"/>
    </row>
    <row r="5" spans="1:25" s="504" customFormat="1">
      <c r="A5" s="1387" t="s">
        <v>2</v>
      </c>
      <c r="B5" s="1387"/>
      <c r="C5" s="1387"/>
      <c r="D5" s="1387"/>
      <c r="E5" s="1387" t="s">
        <v>0</v>
      </c>
      <c r="F5" s="1387"/>
      <c r="G5" s="1387" t="s">
        <v>46</v>
      </c>
      <c r="H5" s="1387"/>
      <c r="I5" s="1387"/>
      <c r="J5" s="515"/>
      <c r="K5" s="1387" t="s">
        <v>47</v>
      </c>
      <c r="L5" s="1387"/>
      <c r="M5" s="1387"/>
      <c r="N5" s="1387"/>
      <c r="O5" s="1387"/>
      <c r="P5" s="496" t="s">
        <v>26</v>
      </c>
      <c r="Q5" s="496" t="s">
        <v>27</v>
      </c>
      <c r="R5" s="479"/>
      <c r="S5" s="479"/>
      <c r="T5" s="479"/>
      <c r="U5" s="479"/>
      <c r="V5" s="479"/>
      <c r="W5" s="479"/>
      <c r="X5" s="479"/>
      <c r="Y5" s="479"/>
    </row>
    <row r="6" spans="1:25" s="519" customFormat="1">
      <c r="A6" s="1754" t="s">
        <v>262</v>
      </c>
      <c r="B6" s="1754"/>
      <c r="C6" s="1754"/>
      <c r="D6" s="1754"/>
      <c r="E6" s="1755" t="s">
        <v>266</v>
      </c>
      <c r="F6" s="1755"/>
      <c r="G6" s="1754" t="s">
        <v>50</v>
      </c>
      <c r="H6" s="1754"/>
      <c r="I6" s="1754"/>
      <c r="J6" s="517"/>
      <c r="K6" s="1754" t="s">
        <v>239</v>
      </c>
      <c r="L6" s="1754"/>
      <c r="M6" s="1754"/>
      <c r="N6" s="1754"/>
      <c r="O6" s="1754"/>
      <c r="P6" s="516"/>
      <c r="Q6" s="516"/>
      <c r="R6" s="518"/>
      <c r="S6" s="518"/>
      <c r="T6" s="518"/>
      <c r="U6" s="518"/>
      <c r="V6" s="518"/>
      <c r="W6" s="518"/>
      <c r="X6" s="518"/>
      <c r="Y6" s="518"/>
    </row>
    <row r="7" spans="1:25" s="179" customFormat="1" ht="18" customHeight="1">
      <c r="A7" s="246"/>
      <c r="B7" s="246"/>
      <c r="C7" s="180"/>
      <c r="D7" s="145"/>
      <c r="E7" s="145"/>
      <c r="F7" s="1753"/>
      <c r="G7" s="1753"/>
      <c r="H7" s="1748"/>
      <c r="I7" s="1748"/>
      <c r="J7" s="464"/>
      <c r="K7" s="464"/>
      <c r="L7" s="464"/>
      <c r="M7" s="465"/>
      <c r="N7" s="465"/>
      <c r="O7" s="465"/>
      <c r="P7" s="484"/>
      <c r="Q7" s="485"/>
      <c r="R7" s="246"/>
      <c r="S7" s="246"/>
      <c r="T7" s="246"/>
      <c r="U7" s="246"/>
      <c r="V7" s="246"/>
      <c r="W7" s="246"/>
      <c r="X7" s="246"/>
      <c r="Y7" s="246"/>
    </row>
    <row r="8" spans="1:25" ht="22.5" customHeight="1" thickBot="1">
      <c r="A8" s="1756" t="s">
        <v>265</v>
      </c>
      <c r="B8" s="1756"/>
      <c r="C8" s="1756"/>
      <c r="D8" s="1756"/>
      <c r="E8" s="1756"/>
      <c r="F8" s="1756"/>
      <c r="G8" s="1756"/>
      <c r="H8" s="1756"/>
      <c r="I8" s="1756"/>
      <c r="J8" s="1756"/>
      <c r="K8" s="1756"/>
      <c r="L8" s="1756"/>
      <c r="M8" s="1756"/>
      <c r="N8" s="1756"/>
      <c r="O8" s="1756"/>
      <c r="P8" s="1756"/>
      <c r="Q8" s="1756"/>
      <c r="R8" s="143"/>
      <c r="S8" s="143"/>
      <c r="T8" s="143"/>
      <c r="U8" s="143"/>
      <c r="V8" s="143"/>
      <c r="W8" s="143"/>
      <c r="X8" s="143"/>
      <c r="Y8" s="143"/>
    </row>
    <row r="9" spans="1:25" ht="15" customHeight="1" thickTop="1">
      <c r="A9" s="1749" t="s">
        <v>220</v>
      </c>
      <c r="B9" s="1770" t="s">
        <v>221</v>
      </c>
      <c r="C9" s="1772"/>
      <c r="D9" s="1751" t="s">
        <v>21</v>
      </c>
      <c r="E9" s="1765" t="s">
        <v>22</v>
      </c>
      <c r="F9" s="1775" t="s">
        <v>19</v>
      </c>
      <c r="G9" s="466"/>
      <c r="H9" s="467"/>
      <c r="I9" s="1757" t="s">
        <v>86</v>
      </c>
      <c r="J9" s="1757"/>
      <c r="K9" s="1757"/>
      <c r="L9" s="1757"/>
      <c r="M9" s="1757" t="s">
        <v>8</v>
      </c>
      <c r="N9" s="1757"/>
      <c r="O9" s="1757"/>
      <c r="P9" s="1757"/>
      <c r="Q9" s="144"/>
      <c r="R9" s="143"/>
      <c r="S9" s="143"/>
      <c r="T9" s="143"/>
      <c r="U9" s="143"/>
      <c r="V9" s="143"/>
      <c r="W9" s="143"/>
      <c r="X9" s="143"/>
      <c r="Y9" s="143"/>
    </row>
    <row r="10" spans="1:25" s="150" customFormat="1" ht="15" customHeight="1" thickBot="1">
      <c r="A10" s="1750"/>
      <c r="B10" s="1771"/>
      <c r="C10" s="1773"/>
      <c r="D10" s="1752"/>
      <c r="E10" s="1766"/>
      <c r="F10" s="1776"/>
      <c r="G10" s="468"/>
      <c r="H10" s="469"/>
      <c r="I10" s="1758"/>
      <c r="J10" s="1758"/>
      <c r="K10" s="1758"/>
      <c r="L10" s="1758"/>
      <c r="M10" s="1758"/>
      <c r="N10" s="1758"/>
      <c r="O10" s="1758"/>
      <c r="P10" s="1758"/>
      <c r="Q10" s="470"/>
      <c r="R10" s="471"/>
      <c r="S10" s="471"/>
      <c r="T10" s="471"/>
      <c r="U10" s="471"/>
      <c r="V10" s="471"/>
      <c r="W10" s="471"/>
      <c r="X10" s="471"/>
      <c r="Y10" s="471"/>
    </row>
    <row r="11" spans="1:25" s="150" customFormat="1" ht="24" customHeight="1" thickTop="1">
      <c r="A11" s="1735">
        <v>1</v>
      </c>
      <c r="B11" s="1736">
        <v>1</v>
      </c>
      <c r="C11" s="1774"/>
      <c r="D11" s="1777" t="s">
        <v>268</v>
      </c>
      <c r="E11" s="1737"/>
      <c r="F11" s="1737"/>
      <c r="G11" s="969"/>
      <c r="H11" s="970"/>
      <c r="I11" s="970"/>
      <c r="J11" s="146"/>
      <c r="K11" s="472"/>
      <c r="L11" s="146"/>
      <c r="M11" s="146"/>
      <c r="N11" s="146"/>
      <c r="O11" s="472"/>
      <c r="P11" s="146"/>
      <c r="Q11" s="146"/>
      <c r="R11" s="471"/>
      <c r="S11" s="471"/>
      <c r="T11" s="471"/>
      <c r="U11" s="471"/>
      <c r="V11" s="471"/>
      <c r="W11" s="471"/>
      <c r="X11" s="471"/>
      <c r="Y11" s="471"/>
    </row>
    <row r="12" spans="1:25" s="138" customFormat="1" ht="24" customHeight="1">
      <c r="A12" s="1732"/>
      <c r="B12" s="1730"/>
      <c r="C12" s="1734"/>
      <c r="D12" s="1705"/>
      <c r="E12" s="1703"/>
      <c r="F12" s="1703"/>
      <c r="G12" s="1708" t="s">
        <v>269</v>
      </c>
      <c r="H12" s="1708"/>
      <c r="I12" s="1708"/>
      <c r="J12" s="1722"/>
      <c r="K12" s="473"/>
      <c r="L12" s="1525"/>
      <c r="M12" s="1525"/>
      <c r="N12" s="1525"/>
      <c r="O12" s="473"/>
      <c r="P12" s="1525"/>
      <c r="Q12" s="1525"/>
      <c r="R12" s="474"/>
      <c r="S12" s="474"/>
      <c r="T12" s="474"/>
      <c r="U12" s="474"/>
      <c r="V12" s="474"/>
      <c r="W12" s="474"/>
      <c r="X12" s="474"/>
      <c r="Y12" s="474"/>
    </row>
    <row r="13" spans="1:25" s="138" customFormat="1" ht="24" customHeight="1">
      <c r="A13" s="1731">
        <v>3</v>
      </c>
      <c r="B13" s="1729">
        <v>2</v>
      </c>
      <c r="C13" s="1733"/>
      <c r="D13" s="1704" t="s">
        <v>269</v>
      </c>
      <c r="E13" s="1702"/>
      <c r="F13" s="1719"/>
      <c r="G13" s="1709"/>
      <c r="H13" s="1709"/>
      <c r="I13" s="1709"/>
      <c r="J13" s="1723"/>
      <c r="K13" s="473"/>
      <c r="L13" s="1525"/>
      <c r="M13" s="1525"/>
      <c r="N13" s="1525"/>
      <c r="O13" s="473"/>
      <c r="P13" s="1525"/>
      <c r="Q13" s="1525"/>
      <c r="R13" s="474"/>
      <c r="S13" s="474"/>
      <c r="T13" s="474"/>
      <c r="U13" s="474"/>
      <c r="V13" s="474"/>
      <c r="W13" s="474"/>
      <c r="X13" s="474"/>
      <c r="Y13" s="474"/>
    </row>
    <row r="14" spans="1:25" s="138" customFormat="1" ht="24" customHeight="1">
      <c r="A14" s="1732"/>
      <c r="B14" s="1730"/>
      <c r="C14" s="1734"/>
      <c r="D14" s="1705"/>
      <c r="E14" s="1703"/>
      <c r="F14" s="1720"/>
      <c r="G14" s="971"/>
      <c r="H14" s="1710" t="s">
        <v>276</v>
      </c>
      <c r="I14" s="1710"/>
      <c r="J14" s="972"/>
      <c r="K14" s="1708" t="s">
        <v>269</v>
      </c>
      <c r="L14" s="1708"/>
      <c r="M14" s="1708"/>
      <c r="N14" s="1724"/>
      <c r="O14" s="473"/>
      <c r="P14" s="1525"/>
      <c r="Q14" s="1525"/>
      <c r="R14" s="474"/>
      <c r="S14" s="474"/>
      <c r="T14" s="474"/>
      <c r="U14" s="474"/>
      <c r="V14" s="474"/>
      <c r="W14" s="474"/>
      <c r="X14" s="474"/>
      <c r="Y14" s="474"/>
    </row>
    <row r="15" spans="1:25" s="138" customFormat="1" ht="24" customHeight="1">
      <c r="A15" s="1731">
        <v>4</v>
      </c>
      <c r="B15" s="1729">
        <v>1</v>
      </c>
      <c r="C15" s="1733"/>
      <c r="D15" s="1704" t="s">
        <v>270</v>
      </c>
      <c r="E15" s="1702"/>
      <c r="F15" s="1702"/>
      <c r="G15" s="973"/>
      <c r="H15" s="1718"/>
      <c r="I15" s="1718"/>
      <c r="J15" s="1721"/>
      <c r="K15" s="1709"/>
      <c r="L15" s="1709"/>
      <c r="M15" s="1709"/>
      <c r="N15" s="1725"/>
      <c r="O15" s="473"/>
      <c r="P15" s="1525"/>
      <c r="Q15" s="1525"/>
      <c r="R15" s="474"/>
      <c r="S15" s="474"/>
      <c r="T15" s="474"/>
      <c r="U15" s="474"/>
      <c r="V15" s="474"/>
      <c r="W15" s="474"/>
      <c r="X15" s="474"/>
      <c r="Y15" s="474"/>
    </row>
    <row r="16" spans="1:25" s="138" customFormat="1" ht="24" customHeight="1">
      <c r="A16" s="1732"/>
      <c r="B16" s="1730"/>
      <c r="C16" s="1734"/>
      <c r="D16" s="1705"/>
      <c r="E16" s="1703"/>
      <c r="F16" s="1703"/>
      <c r="G16" s="1708" t="s">
        <v>270</v>
      </c>
      <c r="H16" s="1708"/>
      <c r="I16" s="1708"/>
      <c r="J16" s="1716"/>
      <c r="K16" s="974"/>
      <c r="L16" s="1713" t="s">
        <v>277</v>
      </c>
      <c r="M16" s="1713"/>
      <c r="N16" s="1744"/>
      <c r="O16" s="975"/>
      <c r="P16" s="1525"/>
      <c r="Q16" s="1525"/>
      <c r="R16" s="474"/>
      <c r="S16" s="474"/>
      <c r="T16" s="474"/>
      <c r="U16" s="474"/>
      <c r="V16" s="474"/>
      <c r="W16" s="474"/>
      <c r="X16" s="474"/>
      <c r="Y16" s="474"/>
    </row>
    <row r="17" spans="1:25" s="138" customFormat="1" ht="24" customHeight="1">
      <c r="A17" s="1731">
        <v>2</v>
      </c>
      <c r="B17" s="1729">
        <v>2</v>
      </c>
      <c r="C17" s="1733"/>
      <c r="D17" s="1704" t="s">
        <v>271</v>
      </c>
      <c r="E17" s="1702"/>
      <c r="F17" s="1719"/>
      <c r="G17" s="1709"/>
      <c r="H17" s="1709"/>
      <c r="I17" s="1709"/>
      <c r="J17" s="1717"/>
      <c r="K17" s="976"/>
      <c r="L17" s="1728"/>
      <c r="M17" s="1728"/>
      <c r="N17" s="1745"/>
      <c r="O17" s="975"/>
      <c r="P17" s="1525"/>
      <c r="Q17" s="1525"/>
      <c r="R17" s="474"/>
      <c r="S17" s="474"/>
      <c r="T17" s="474"/>
      <c r="U17" s="474"/>
      <c r="V17" s="474"/>
      <c r="W17" s="474"/>
      <c r="X17" s="474"/>
      <c r="Y17" s="474"/>
    </row>
    <row r="18" spans="1:25" s="138" customFormat="1" ht="24" customHeight="1">
      <c r="A18" s="1732"/>
      <c r="B18" s="1730"/>
      <c r="C18" s="1734"/>
      <c r="D18" s="1705"/>
      <c r="E18" s="1703"/>
      <c r="F18" s="1720"/>
      <c r="G18" s="971"/>
      <c r="H18" s="1710" t="s">
        <v>278</v>
      </c>
      <c r="I18" s="1710"/>
      <c r="J18" s="977"/>
      <c r="K18" s="978"/>
      <c r="L18" s="1711"/>
      <c r="M18" s="1711"/>
      <c r="N18" s="1712"/>
      <c r="O18" s="1708" t="s">
        <v>269</v>
      </c>
      <c r="P18" s="1708"/>
      <c r="Q18" s="1708"/>
      <c r="R18" s="474"/>
      <c r="S18" s="474"/>
      <c r="T18" s="474"/>
      <c r="U18" s="474"/>
      <c r="V18" s="474"/>
      <c r="W18" s="474"/>
      <c r="X18" s="474"/>
      <c r="Y18" s="474"/>
    </row>
    <row r="19" spans="1:25" s="138" customFormat="1" ht="24" customHeight="1">
      <c r="A19" s="1731">
        <v>1</v>
      </c>
      <c r="B19" s="1729">
        <v>2</v>
      </c>
      <c r="C19" s="1733"/>
      <c r="D19" s="1704" t="s">
        <v>272</v>
      </c>
      <c r="E19" s="1702"/>
      <c r="F19" s="1702"/>
      <c r="G19" s="973"/>
      <c r="H19" s="1718"/>
      <c r="I19" s="1718"/>
      <c r="J19" s="1718"/>
      <c r="K19" s="978"/>
      <c r="L19" s="1711"/>
      <c r="M19" s="1711"/>
      <c r="N19" s="1712"/>
      <c r="O19" s="1709"/>
      <c r="P19" s="1709"/>
      <c r="Q19" s="1709"/>
      <c r="R19" s="474" t="s">
        <v>283</v>
      </c>
      <c r="S19" s="474"/>
      <c r="T19" s="474"/>
      <c r="U19" s="474"/>
      <c r="V19" s="474"/>
      <c r="W19" s="474"/>
      <c r="X19" s="474"/>
      <c r="Y19" s="474"/>
    </row>
    <row r="20" spans="1:25" s="138" customFormat="1" ht="24" customHeight="1">
      <c r="A20" s="1732"/>
      <c r="B20" s="1730"/>
      <c r="C20" s="1734"/>
      <c r="D20" s="1705"/>
      <c r="E20" s="1703"/>
      <c r="F20" s="1703"/>
      <c r="G20" s="1708" t="s">
        <v>273</v>
      </c>
      <c r="H20" s="1708"/>
      <c r="I20" s="1708"/>
      <c r="J20" s="1722"/>
      <c r="K20" s="979"/>
      <c r="L20" s="1711"/>
      <c r="M20" s="1711"/>
      <c r="N20" s="1712"/>
      <c r="O20" s="980"/>
      <c r="P20" s="1713" t="s">
        <v>279</v>
      </c>
      <c r="Q20" s="1713"/>
      <c r="R20" s="474"/>
      <c r="S20" s="474"/>
      <c r="T20" s="474"/>
      <c r="U20" s="474"/>
      <c r="V20" s="474"/>
      <c r="W20" s="474"/>
      <c r="X20" s="474"/>
      <c r="Y20" s="474"/>
    </row>
    <row r="21" spans="1:25" s="138" customFormat="1" ht="24" customHeight="1">
      <c r="A21" s="1731">
        <v>3</v>
      </c>
      <c r="B21" s="1729">
        <v>1</v>
      </c>
      <c r="C21" s="1733"/>
      <c r="D21" s="1704" t="s">
        <v>273</v>
      </c>
      <c r="E21" s="1702"/>
      <c r="F21" s="1719"/>
      <c r="G21" s="1709"/>
      <c r="H21" s="1709"/>
      <c r="I21" s="1709"/>
      <c r="J21" s="1723"/>
      <c r="K21" s="979"/>
      <c r="L21" s="1711"/>
      <c r="M21" s="1711"/>
      <c r="N21" s="1712"/>
      <c r="O21" s="171"/>
      <c r="P21" s="1718"/>
      <c r="Q21" s="1718"/>
      <c r="R21" s="474"/>
      <c r="S21" s="474"/>
      <c r="T21" s="474"/>
      <c r="U21" s="474"/>
      <c r="V21" s="474"/>
      <c r="W21" s="474"/>
      <c r="X21" s="474"/>
      <c r="Y21" s="474"/>
    </row>
    <row r="22" spans="1:25" s="138" customFormat="1" ht="24" customHeight="1">
      <c r="A22" s="1732"/>
      <c r="B22" s="1730"/>
      <c r="C22" s="1734"/>
      <c r="D22" s="1705"/>
      <c r="E22" s="1703"/>
      <c r="F22" s="1720"/>
      <c r="G22" s="971"/>
      <c r="H22" s="1710" t="s">
        <v>280</v>
      </c>
      <c r="I22" s="1710"/>
      <c r="J22" s="972"/>
      <c r="K22" s="1726" t="s">
        <v>273</v>
      </c>
      <c r="L22" s="1708"/>
      <c r="M22" s="1708"/>
      <c r="N22" s="1724"/>
      <c r="O22" s="171"/>
      <c r="P22" s="1525"/>
      <c r="Q22" s="1525"/>
      <c r="R22" s="474"/>
      <c r="S22" s="474"/>
      <c r="T22" s="474"/>
      <c r="U22" s="474"/>
      <c r="V22" s="474"/>
      <c r="W22" s="474"/>
      <c r="X22" s="474"/>
      <c r="Y22" s="474"/>
    </row>
    <row r="23" spans="1:25" s="138" customFormat="1" ht="24" customHeight="1">
      <c r="A23" s="1731">
        <v>4</v>
      </c>
      <c r="B23" s="1729">
        <v>2</v>
      </c>
      <c r="C23" s="1733"/>
      <c r="D23" s="1704" t="s">
        <v>274</v>
      </c>
      <c r="E23" s="1702"/>
      <c r="F23" s="1702"/>
      <c r="G23" s="973"/>
      <c r="H23" s="1718"/>
      <c r="I23" s="1718"/>
      <c r="J23" s="1721"/>
      <c r="K23" s="1727"/>
      <c r="L23" s="1709"/>
      <c r="M23" s="1709"/>
      <c r="N23" s="1725"/>
      <c r="O23" s="171"/>
      <c r="P23" s="1525"/>
      <c r="Q23" s="1525"/>
      <c r="R23" s="474"/>
      <c r="S23" s="474"/>
      <c r="T23" s="474"/>
      <c r="U23" s="474"/>
      <c r="V23" s="474"/>
      <c r="W23" s="474"/>
      <c r="X23" s="474"/>
      <c r="Y23" s="474"/>
    </row>
    <row r="24" spans="1:25" s="138" customFormat="1" ht="24" customHeight="1">
      <c r="A24" s="1732"/>
      <c r="B24" s="1730"/>
      <c r="C24" s="1734"/>
      <c r="D24" s="1705"/>
      <c r="E24" s="1703"/>
      <c r="F24" s="1703"/>
      <c r="G24" s="1708" t="s">
        <v>275</v>
      </c>
      <c r="H24" s="1708"/>
      <c r="I24" s="1708"/>
      <c r="J24" s="1716"/>
      <c r="K24" s="974"/>
      <c r="L24" s="1713" t="s">
        <v>281</v>
      </c>
      <c r="M24" s="1713"/>
      <c r="N24" s="1713"/>
      <c r="O24" s="981"/>
      <c r="P24" s="1525"/>
      <c r="Q24" s="1525"/>
      <c r="R24" s="474"/>
      <c r="S24" s="474"/>
      <c r="T24" s="474"/>
      <c r="U24" s="474"/>
      <c r="V24" s="474"/>
      <c r="W24" s="474"/>
      <c r="X24" s="474"/>
      <c r="Y24" s="474"/>
    </row>
    <row r="25" spans="1:25" s="138" customFormat="1" ht="24" customHeight="1">
      <c r="A25" s="1731">
        <v>2</v>
      </c>
      <c r="B25" s="1729">
        <v>1</v>
      </c>
      <c r="C25" s="1733"/>
      <c r="D25" s="1704" t="s">
        <v>275</v>
      </c>
      <c r="E25" s="1702"/>
      <c r="F25" s="1719"/>
      <c r="G25" s="1709"/>
      <c r="H25" s="1709"/>
      <c r="I25" s="1709"/>
      <c r="J25" s="1717"/>
      <c r="K25" s="976"/>
      <c r="L25" s="1728"/>
      <c r="M25" s="1728"/>
      <c r="N25" s="1728"/>
      <c r="O25" s="981"/>
      <c r="P25" s="1525"/>
      <c r="Q25" s="1525"/>
      <c r="R25" s="474"/>
      <c r="S25" s="474"/>
      <c r="T25" s="474"/>
      <c r="U25" s="474"/>
      <c r="V25" s="474"/>
      <c r="W25" s="474"/>
      <c r="X25" s="474"/>
      <c r="Y25" s="474"/>
    </row>
    <row r="26" spans="1:25" s="138" customFormat="1" ht="24" customHeight="1">
      <c r="A26" s="1732"/>
      <c r="B26" s="1730"/>
      <c r="C26" s="1734"/>
      <c r="D26" s="1705"/>
      <c r="E26" s="1703"/>
      <c r="F26" s="1720"/>
      <c r="G26" s="971"/>
      <c r="H26" s="1710" t="s">
        <v>276</v>
      </c>
      <c r="I26" s="1710"/>
      <c r="J26" s="977"/>
      <c r="K26" s="981"/>
      <c r="L26" s="1525"/>
      <c r="M26" s="1525"/>
      <c r="N26" s="1525"/>
      <c r="O26" s="473"/>
      <c r="P26" s="1525"/>
      <c r="Q26" s="1525"/>
      <c r="R26" s="474"/>
      <c r="S26" s="474"/>
      <c r="T26" s="474"/>
      <c r="U26" s="474"/>
      <c r="V26" s="474"/>
      <c r="W26" s="474"/>
      <c r="X26" s="474"/>
      <c r="Y26" s="474"/>
    </row>
    <row r="27" spans="1:25" s="138" customFormat="1" ht="24" customHeight="1">
      <c r="A27" s="475"/>
      <c r="B27" s="476"/>
      <c r="C27" s="477"/>
      <c r="D27" s="982"/>
      <c r="E27" s="982"/>
      <c r="F27" s="982"/>
      <c r="G27" s="983"/>
      <c r="H27" s="983"/>
      <c r="I27" s="983"/>
      <c r="J27" s="983"/>
      <c r="K27" s="981"/>
      <c r="L27" s="966"/>
      <c r="M27" s="966"/>
      <c r="N27" s="967"/>
      <c r="O27" s="984"/>
      <c r="P27" s="984"/>
      <c r="Q27" s="984"/>
      <c r="R27" s="465"/>
      <c r="S27" s="474"/>
      <c r="T27" s="474"/>
      <c r="U27" s="474"/>
      <c r="V27" s="474"/>
      <c r="W27" s="474"/>
      <c r="X27" s="474"/>
      <c r="Y27" s="474"/>
    </row>
    <row r="28" spans="1:25" ht="24" customHeight="1">
      <c r="A28" s="143"/>
      <c r="B28" s="143"/>
      <c r="C28" s="478"/>
      <c r="D28" s="1714" t="s">
        <v>270</v>
      </c>
      <c r="E28" s="1714"/>
      <c r="F28" s="1714"/>
      <c r="G28" s="973"/>
      <c r="H28" s="1718"/>
      <c r="I28" s="1718"/>
      <c r="J28" s="1718"/>
      <c r="K28" s="981"/>
      <c r="L28" s="985"/>
      <c r="M28" s="986"/>
      <c r="N28" s="987"/>
      <c r="O28" s="1706"/>
      <c r="P28" s="1707"/>
      <c r="Q28" s="1707"/>
      <c r="R28" s="246"/>
      <c r="S28" s="143"/>
      <c r="T28" s="143"/>
      <c r="U28" s="143"/>
      <c r="V28" s="143"/>
      <c r="W28" s="143"/>
      <c r="X28" s="143"/>
      <c r="Y28" s="143"/>
    </row>
    <row r="29" spans="1:25" ht="24" customHeight="1">
      <c r="A29" s="143"/>
      <c r="B29" s="246"/>
      <c r="C29" s="480"/>
      <c r="D29" s="1715"/>
      <c r="E29" s="1715"/>
      <c r="F29" s="1715"/>
      <c r="G29" s="1742" t="s">
        <v>275</v>
      </c>
      <c r="H29" s="1742"/>
      <c r="I29" s="1742"/>
      <c r="J29" s="1739"/>
      <c r="K29" s="988"/>
      <c r="L29" s="987"/>
      <c r="M29" s="987"/>
      <c r="N29" s="987"/>
      <c r="O29" s="1706"/>
      <c r="P29" s="1707"/>
      <c r="Q29" s="1707"/>
      <c r="R29" s="246"/>
      <c r="S29" s="143"/>
      <c r="T29" s="143"/>
      <c r="U29" s="143"/>
      <c r="V29" s="143"/>
      <c r="W29" s="143"/>
      <c r="X29" s="143"/>
      <c r="Y29" s="143"/>
    </row>
    <row r="30" spans="1:25" ht="24" customHeight="1">
      <c r="A30" s="143"/>
      <c r="B30" s="481"/>
      <c r="C30" s="482"/>
      <c r="D30" s="1767" t="s">
        <v>275</v>
      </c>
      <c r="E30" s="1767"/>
      <c r="F30" s="1768"/>
      <c r="G30" s="1743"/>
      <c r="H30" s="1743"/>
      <c r="I30" s="1743"/>
      <c r="J30" s="1740"/>
      <c r="K30" s="989"/>
      <c r="L30" s="1701" t="s">
        <v>20</v>
      </c>
      <c r="M30" s="990"/>
      <c r="N30" s="987"/>
      <c r="O30" s="991"/>
      <c r="P30" s="992"/>
      <c r="Q30" s="992"/>
      <c r="R30" s="246"/>
      <c r="S30" s="143"/>
      <c r="T30" s="143"/>
      <c r="U30" s="143"/>
      <c r="V30" s="143"/>
      <c r="W30" s="143"/>
      <c r="X30" s="143"/>
      <c r="Y30" s="143"/>
    </row>
    <row r="31" spans="1:25" ht="24" customHeight="1">
      <c r="A31" s="143"/>
      <c r="B31" s="246"/>
      <c r="C31" s="480"/>
      <c r="D31" s="1715"/>
      <c r="E31" s="1715"/>
      <c r="F31" s="1769"/>
      <c r="G31" s="993"/>
      <c r="H31" s="1741" t="s">
        <v>280</v>
      </c>
      <c r="I31" s="1741"/>
      <c r="J31" s="1741"/>
      <c r="K31" s="968"/>
      <c r="L31" s="1701"/>
      <c r="M31" s="990"/>
      <c r="N31" s="987"/>
      <c r="O31" s="991"/>
      <c r="P31" s="992"/>
      <c r="Q31" s="992"/>
      <c r="R31" s="246"/>
      <c r="S31" s="143"/>
      <c r="T31" s="143"/>
      <c r="U31" s="143"/>
      <c r="V31" s="143"/>
      <c r="W31" s="143"/>
      <c r="X31" s="143"/>
      <c r="Y31" s="143"/>
    </row>
    <row r="32" spans="1:25" ht="24" customHeight="1">
      <c r="A32" s="143"/>
      <c r="B32" s="143"/>
      <c r="C32" s="478"/>
      <c r="D32" s="985"/>
      <c r="E32" s="985"/>
      <c r="F32" s="985"/>
      <c r="G32" s="994"/>
      <c r="H32" s="1738"/>
      <c r="I32" s="1738"/>
      <c r="J32" s="1738"/>
      <c r="K32" s="968"/>
      <c r="L32" s="985"/>
      <c r="M32" s="985"/>
      <c r="N32" s="995">
        <v>5</v>
      </c>
      <c r="O32" s="991"/>
      <c r="P32" s="1700"/>
      <c r="Q32" s="1700"/>
      <c r="R32" s="143"/>
      <c r="S32" s="143"/>
      <c r="T32" s="143"/>
      <c r="U32" s="143"/>
      <c r="V32" s="143"/>
      <c r="W32" s="143"/>
      <c r="X32" s="143"/>
      <c r="Y32" s="143"/>
    </row>
    <row r="33" spans="1:25" ht="24" customHeight="1">
      <c r="A33" s="143"/>
      <c r="B33" s="143"/>
      <c r="C33" s="478"/>
      <c r="D33" s="1782" t="s">
        <v>268</v>
      </c>
      <c r="E33" s="1782"/>
      <c r="F33" s="1782"/>
      <c r="G33" s="973"/>
      <c r="H33" s="1718"/>
      <c r="I33" s="1718"/>
      <c r="J33" s="1718"/>
      <c r="K33" s="981"/>
      <c r="L33" s="985"/>
      <c r="M33" s="985"/>
      <c r="N33" s="996"/>
      <c r="O33" s="991"/>
      <c r="P33" s="997"/>
      <c r="Q33" s="997"/>
      <c r="R33" s="143"/>
      <c r="S33" s="143"/>
      <c r="T33" s="143"/>
      <c r="U33" s="143"/>
      <c r="V33" s="143"/>
      <c r="W33" s="143"/>
      <c r="X33" s="143"/>
      <c r="Y33" s="143"/>
    </row>
    <row r="34" spans="1:25" ht="24" customHeight="1">
      <c r="A34" s="143"/>
      <c r="B34" s="143"/>
      <c r="C34" s="478"/>
      <c r="D34" s="1783"/>
      <c r="E34" s="1783"/>
      <c r="F34" s="1783"/>
      <c r="G34" s="1742" t="s">
        <v>271</v>
      </c>
      <c r="H34" s="1742"/>
      <c r="I34" s="1742"/>
      <c r="J34" s="1739"/>
      <c r="K34" s="988"/>
      <c r="L34" s="987"/>
      <c r="M34" s="985"/>
      <c r="N34" s="996"/>
      <c r="O34" s="991"/>
      <c r="P34" s="997"/>
      <c r="Q34" s="997"/>
      <c r="R34" s="143"/>
      <c r="S34" s="143"/>
      <c r="T34" s="143"/>
      <c r="U34" s="143"/>
      <c r="V34" s="143"/>
      <c r="W34" s="143"/>
      <c r="X34" s="143"/>
      <c r="Y34" s="143"/>
    </row>
    <row r="35" spans="1:25" ht="24" customHeight="1">
      <c r="A35" s="143"/>
      <c r="B35" s="143"/>
      <c r="C35" s="478"/>
      <c r="D35" s="1778" t="s">
        <v>271</v>
      </c>
      <c r="E35" s="1778"/>
      <c r="F35" s="1779"/>
      <c r="G35" s="1743"/>
      <c r="H35" s="1743"/>
      <c r="I35" s="1743"/>
      <c r="J35" s="1740"/>
      <c r="K35" s="998"/>
      <c r="L35" s="998"/>
      <c r="M35" s="998"/>
      <c r="N35" s="996"/>
      <c r="O35" s="991"/>
      <c r="P35" s="997"/>
      <c r="Q35" s="997"/>
      <c r="R35" s="143"/>
      <c r="S35" s="143"/>
      <c r="T35" s="143"/>
      <c r="U35" s="143"/>
      <c r="V35" s="143"/>
      <c r="W35" s="143"/>
      <c r="X35" s="143"/>
      <c r="Y35" s="143"/>
    </row>
    <row r="36" spans="1:25" ht="24" customHeight="1">
      <c r="A36" s="143"/>
      <c r="B36" s="143"/>
      <c r="C36" s="478"/>
      <c r="D36" s="1780"/>
      <c r="E36" s="1780"/>
      <c r="F36" s="1781"/>
      <c r="G36" s="993"/>
      <c r="H36" s="1741" t="s">
        <v>278</v>
      </c>
      <c r="I36" s="1741"/>
      <c r="J36" s="999"/>
      <c r="K36" s="1801" t="s">
        <v>274</v>
      </c>
      <c r="L36" s="1742"/>
      <c r="M36" s="1742"/>
      <c r="N36" s="996"/>
      <c r="O36" s="991"/>
      <c r="P36" s="997"/>
      <c r="Q36" s="997"/>
      <c r="R36" s="143"/>
      <c r="S36" s="143"/>
      <c r="T36" s="143"/>
      <c r="U36" s="143"/>
      <c r="V36" s="143"/>
      <c r="W36" s="143"/>
      <c r="X36" s="143"/>
      <c r="Y36" s="143"/>
    </row>
    <row r="37" spans="1:25" ht="24" customHeight="1">
      <c r="A37" s="143"/>
      <c r="B37" s="143"/>
      <c r="C37" s="478"/>
      <c r="D37" s="1782" t="s">
        <v>272</v>
      </c>
      <c r="E37" s="1782"/>
      <c r="F37" s="1782"/>
      <c r="G37" s="973"/>
      <c r="H37" s="1718"/>
      <c r="I37" s="1718"/>
      <c r="J37" s="1721"/>
      <c r="K37" s="1802"/>
      <c r="L37" s="1743"/>
      <c r="M37" s="1743"/>
      <c r="N37" s="1000"/>
      <c r="O37" s="991"/>
      <c r="P37" s="1701" t="s">
        <v>84</v>
      </c>
      <c r="Q37" s="997"/>
      <c r="R37" s="143"/>
      <c r="S37" s="143"/>
      <c r="T37" s="143"/>
      <c r="U37" s="143"/>
      <c r="V37" s="143"/>
      <c r="W37" s="143"/>
      <c r="X37" s="143"/>
      <c r="Y37" s="143"/>
    </row>
    <row r="38" spans="1:25" ht="24" customHeight="1">
      <c r="A38" s="143"/>
      <c r="B38" s="143"/>
      <c r="C38" s="478"/>
      <c r="D38" s="1783"/>
      <c r="E38" s="1783"/>
      <c r="F38" s="1783"/>
      <c r="G38" s="1742" t="s">
        <v>274</v>
      </c>
      <c r="H38" s="1742"/>
      <c r="I38" s="1803"/>
      <c r="J38" s="1821"/>
      <c r="K38" s="993"/>
      <c r="L38" s="1741" t="s">
        <v>278</v>
      </c>
      <c r="M38" s="1741"/>
      <c r="N38" s="1000"/>
      <c r="O38" s="991"/>
      <c r="P38" s="1701"/>
      <c r="Q38" s="997"/>
      <c r="R38" s="143"/>
      <c r="S38" s="143"/>
      <c r="T38" s="143"/>
      <c r="U38" s="143"/>
      <c r="V38" s="143"/>
      <c r="W38" s="143"/>
      <c r="X38" s="143"/>
      <c r="Y38" s="143"/>
    </row>
    <row r="39" spans="1:25" ht="24" customHeight="1">
      <c r="A39" s="143"/>
      <c r="B39" s="143"/>
      <c r="C39" s="478"/>
      <c r="D39" s="1778" t="s">
        <v>274</v>
      </c>
      <c r="E39" s="1778"/>
      <c r="F39" s="1779"/>
      <c r="G39" s="1743"/>
      <c r="H39" s="1743"/>
      <c r="I39" s="1804"/>
      <c r="J39" s="1822"/>
      <c r="K39" s="1001"/>
      <c r="L39" s="1701"/>
      <c r="M39" s="985"/>
      <c r="N39" s="996"/>
      <c r="O39" s="991"/>
      <c r="P39" s="997"/>
      <c r="Q39" s="997"/>
      <c r="R39" s="143"/>
      <c r="S39" s="143"/>
      <c r="T39" s="143"/>
      <c r="U39" s="143"/>
      <c r="V39" s="143"/>
      <c r="W39" s="143"/>
      <c r="X39" s="143"/>
      <c r="Y39" s="143"/>
    </row>
    <row r="40" spans="1:25" ht="24" customHeight="1">
      <c r="A40" s="143"/>
      <c r="B40" s="143"/>
      <c r="C40" s="478"/>
      <c r="D40" s="1780"/>
      <c r="E40" s="1780"/>
      <c r="F40" s="1781"/>
      <c r="G40" s="993"/>
      <c r="H40" s="1741" t="s">
        <v>280</v>
      </c>
      <c r="I40" s="1741"/>
      <c r="J40" s="1002"/>
      <c r="K40" s="968"/>
      <c r="L40" s="1701"/>
      <c r="M40" s="985"/>
      <c r="N40" s="996"/>
      <c r="O40" s="991"/>
      <c r="P40" s="997"/>
      <c r="Q40" s="997"/>
      <c r="R40" s="143"/>
      <c r="S40" s="143"/>
      <c r="T40" s="143"/>
      <c r="U40" s="143"/>
      <c r="V40" s="143"/>
      <c r="W40" s="143"/>
      <c r="X40" s="143"/>
      <c r="Y40" s="143"/>
    </row>
    <row r="41" spans="1:25" ht="24" customHeight="1">
      <c r="A41" s="143"/>
      <c r="B41" s="143"/>
      <c r="C41" s="478"/>
      <c r="D41" s="985"/>
      <c r="E41" s="985"/>
      <c r="F41" s="985"/>
      <c r="G41" s="994"/>
      <c r="H41" s="968"/>
      <c r="I41" s="968"/>
      <c r="J41" s="968"/>
      <c r="K41" s="968"/>
      <c r="L41" s="985"/>
      <c r="M41" s="985"/>
      <c r="N41" s="996"/>
      <c r="O41" s="991"/>
      <c r="P41" s="997"/>
      <c r="Q41" s="997"/>
      <c r="R41" s="143"/>
      <c r="S41" s="143"/>
      <c r="T41" s="143"/>
      <c r="U41" s="143"/>
      <c r="V41" s="143"/>
      <c r="W41" s="143"/>
      <c r="X41" s="143"/>
      <c r="Y41" s="143"/>
    </row>
    <row r="42" spans="1:25" ht="24" customHeight="1">
      <c r="A42" s="143"/>
      <c r="B42" s="143"/>
      <c r="C42" s="478"/>
      <c r="D42" s="1714" t="s">
        <v>268</v>
      </c>
      <c r="E42" s="1714"/>
      <c r="F42" s="1714"/>
      <c r="G42" s="973"/>
      <c r="H42" s="1718"/>
      <c r="I42" s="1718"/>
      <c r="J42" s="968"/>
      <c r="K42" s="968"/>
      <c r="L42" s="985"/>
      <c r="M42" s="985"/>
      <c r="N42" s="996"/>
      <c r="O42" s="991"/>
      <c r="P42" s="997"/>
      <c r="Q42" s="997"/>
      <c r="R42" s="143"/>
      <c r="S42" s="143"/>
      <c r="T42" s="143"/>
      <c r="U42" s="143"/>
      <c r="V42" s="143"/>
      <c r="W42" s="143"/>
      <c r="X42" s="143"/>
      <c r="Y42" s="143"/>
    </row>
    <row r="43" spans="1:25" ht="24" customHeight="1">
      <c r="A43" s="143"/>
      <c r="B43" s="246"/>
      <c r="C43" s="480"/>
      <c r="D43" s="1715"/>
      <c r="E43" s="1715"/>
      <c r="F43" s="1715"/>
      <c r="G43" s="1742" t="s">
        <v>272</v>
      </c>
      <c r="H43" s="1742"/>
      <c r="I43" s="1742"/>
      <c r="J43" s="1739"/>
      <c r="K43" s="988"/>
      <c r="L43" s="987"/>
      <c r="M43" s="987"/>
      <c r="N43" s="1003">
        <v>2</v>
      </c>
      <c r="O43" s="991"/>
      <c r="P43" s="997"/>
      <c r="Q43" s="997"/>
      <c r="R43" s="143"/>
      <c r="S43" s="143"/>
      <c r="T43" s="143"/>
      <c r="U43" s="143"/>
      <c r="V43" s="143"/>
      <c r="W43" s="143"/>
      <c r="X43" s="143"/>
      <c r="Y43" s="143"/>
    </row>
    <row r="44" spans="1:25" ht="24" customHeight="1">
      <c r="A44" s="143"/>
      <c r="B44" s="481"/>
      <c r="C44" s="482"/>
      <c r="D44" s="1767" t="s">
        <v>272</v>
      </c>
      <c r="E44" s="1767"/>
      <c r="F44" s="1768"/>
      <c r="G44" s="1743"/>
      <c r="H44" s="1743"/>
      <c r="I44" s="1743"/>
      <c r="J44" s="1740"/>
      <c r="K44" s="989"/>
      <c r="L44" s="1701" t="s">
        <v>85</v>
      </c>
      <c r="M44" s="990"/>
      <c r="N44" s="1000">
        <v>3</v>
      </c>
      <c r="O44" s="1800"/>
      <c r="P44" s="1700"/>
      <c r="Q44" s="1800"/>
      <c r="R44" s="143"/>
      <c r="S44" s="143"/>
      <c r="T44" s="143"/>
      <c r="U44" s="143"/>
      <c r="V44" s="143"/>
      <c r="W44" s="143"/>
      <c r="X44" s="143"/>
      <c r="Y44" s="143"/>
    </row>
    <row r="45" spans="1:25" ht="24" customHeight="1">
      <c r="A45" s="143"/>
      <c r="B45" s="246"/>
      <c r="C45" s="480"/>
      <c r="D45" s="1715"/>
      <c r="E45" s="1715"/>
      <c r="F45" s="1769"/>
      <c r="G45" s="993"/>
      <c r="H45" s="1741" t="s">
        <v>282</v>
      </c>
      <c r="I45" s="1741"/>
      <c r="J45" s="1741"/>
      <c r="K45" s="968"/>
      <c r="L45" s="1701"/>
      <c r="M45" s="990"/>
      <c r="N45" s="996">
        <v>4</v>
      </c>
      <c r="O45" s="1800"/>
      <c r="P45" s="1700"/>
      <c r="Q45" s="1800"/>
      <c r="R45" s="143"/>
      <c r="S45" s="143"/>
      <c r="T45" s="143"/>
      <c r="U45" s="143"/>
      <c r="V45" s="143"/>
      <c r="W45" s="143"/>
      <c r="X45" s="143"/>
      <c r="Y45" s="143"/>
    </row>
    <row r="46" spans="1:25" ht="24" customHeight="1">
      <c r="A46" s="143"/>
      <c r="B46" s="246"/>
      <c r="C46" s="480"/>
      <c r="D46" s="1004"/>
      <c r="E46" s="1004"/>
      <c r="F46" s="1004"/>
      <c r="G46" s="1005"/>
      <c r="H46" s="1005"/>
      <c r="I46" s="1005"/>
      <c r="J46" s="488"/>
      <c r="K46" s="968"/>
      <c r="L46" s="990"/>
      <c r="M46" s="990"/>
      <c r="N46" s="996"/>
      <c r="O46" s="991"/>
      <c r="P46" s="997"/>
      <c r="Q46" s="991"/>
      <c r="R46" s="143"/>
      <c r="S46" s="143"/>
      <c r="T46" s="143"/>
      <c r="U46" s="143"/>
      <c r="V46" s="143"/>
      <c r="W46" s="143"/>
      <c r="X46" s="143"/>
      <c r="Y46" s="143"/>
    </row>
    <row r="47" spans="1:25" ht="21" customHeight="1">
      <c r="A47" s="143"/>
      <c r="B47" s="246"/>
      <c r="C47" s="480"/>
      <c r="D47" s="1004"/>
      <c r="E47" s="1004"/>
      <c r="F47" s="1004"/>
      <c r="G47" s="1005"/>
      <c r="H47" s="1005"/>
      <c r="I47" s="1005"/>
      <c r="J47" s="488"/>
      <c r="K47" s="968"/>
      <c r="L47" s="990"/>
      <c r="M47" s="990"/>
      <c r="N47" s="1006"/>
      <c r="O47" s="991"/>
      <c r="P47" s="997"/>
      <c r="Q47" s="991"/>
      <c r="R47" s="143"/>
      <c r="S47" s="143"/>
      <c r="T47" s="143"/>
      <c r="U47" s="143"/>
      <c r="V47" s="143"/>
      <c r="W47" s="143"/>
      <c r="X47" s="143"/>
      <c r="Y47" s="143"/>
    </row>
    <row r="48" spans="1:25" s="303" customFormat="1" ht="12" customHeight="1">
      <c r="D48" s="1007"/>
      <c r="E48" s="1008" t="s">
        <v>10</v>
      </c>
      <c r="F48" s="1785" t="s">
        <v>30</v>
      </c>
      <c r="G48" s="1785"/>
      <c r="H48" s="1009"/>
      <c r="I48" s="1010" t="s">
        <v>31</v>
      </c>
      <c r="J48" s="1789" t="s">
        <v>41</v>
      </c>
      <c r="K48" s="1790"/>
      <c r="L48" s="1790"/>
      <c r="M48" s="1790"/>
      <c r="N48" s="1790"/>
      <c r="O48" s="1790"/>
      <c r="P48" s="1790"/>
      <c r="Q48" s="1791"/>
      <c r="T48" s="304"/>
      <c r="U48" s="304"/>
      <c r="V48" s="304"/>
      <c r="W48" s="304"/>
      <c r="X48" s="304"/>
      <c r="Y48" s="304"/>
    </row>
    <row r="49" spans="1:25" s="179" customFormat="1" ht="12" customHeight="1">
      <c r="D49" s="1011"/>
      <c r="E49" s="1012">
        <v>1</v>
      </c>
      <c r="F49" s="1784"/>
      <c r="G49" s="1784"/>
      <c r="H49" s="1013"/>
      <c r="I49" s="1014"/>
      <c r="J49" s="1792"/>
      <c r="K49" s="1793"/>
      <c r="L49" s="1793"/>
      <c r="M49" s="1793"/>
      <c r="N49" s="1793"/>
      <c r="O49" s="1793"/>
      <c r="P49" s="1793"/>
      <c r="Q49" s="1794"/>
      <c r="T49" s="249"/>
      <c r="U49" s="249"/>
      <c r="V49" s="249"/>
      <c r="W49" s="249"/>
      <c r="X49" s="249"/>
      <c r="Y49" s="249"/>
    </row>
    <row r="50" spans="1:25" ht="12" customHeight="1">
      <c r="C50" s="134"/>
      <c r="D50" s="1015"/>
      <c r="E50" s="1016">
        <v>2</v>
      </c>
      <c r="F50" s="1786"/>
      <c r="G50" s="1786"/>
      <c r="H50" s="1017"/>
      <c r="I50" s="1018"/>
      <c r="J50" s="1795"/>
      <c r="K50" s="1796"/>
      <c r="L50" s="1796"/>
      <c r="M50" s="1796"/>
      <c r="N50" s="1796"/>
      <c r="O50" s="1796"/>
      <c r="P50" s="1796"/>
      <c r="Q50" s="1797"/>
      <c r="T50" s="28"/>
      <c r="U50" s="28"/>
      <c r="V50" s="28"/>
      <c r="W50" s="28"/>
      <c r="X50" s="28"/>
      <c r="Y50" s="28"/>
    </row>
    <row r="51" spans="1:25" ht="12" customHeight="1">
      <c r="C51" s="134"/>
      <c r="D51" s="1015"/>
      <c r="E51" s="1016"/>
      <c r="F51" s="1786"/>
      <c r="G51" s="1786"/>
      <c r="H51" s="1017"/>
      <c r="I51" s="1019"/>
      <c r="J51" s="1789" t="s">
        <v>48</v>
      </c>
      <c r="K51" s="1790"/>
      <c r="L51" s="1790"/>
      <c r="M51" s="1790"/>
      <c r="N51" s="1790"/>
      <c r="O51" s="1791"/>
      <c r="P51" s="1789" t="s">
        <v>49</v>
      </c>
      <c r="Q51" s="1791"/>
      <c r="T51" s="28"/>
      <c r="U51" s="28"/>
      <c r="V51" s="28"/>
      <c r="W51" s="28"/>
      <c r="X51" s="28"/>
      <c r="Y51" s="28"/>
    </row>
    <row r="52" spans="1:25" ht="12" customHeight="1">
      <c r="C52" s="134"/>
      <c r="D52" s="1015"/>
      <c r="E52" s="1016"/>
      <c r="F52" s="1786"/>
      <c r="G52" s="1786"/>
      <c r="H52" s="1017"/>
      <c r="I52" s="1020"/>
      <c r="J52" s="1021"/>
      <c r="K52" s="1787" t="s">
        <v>267</v>
      </c>
      <c r="L52" s="1787"/>
      <c r="M52" s="1787"/>
      <c r="N52" s="1787"/>
      <c r="O52" s="1788"/>
      <c r="P52" s="1798" t="s">
        <v>263</v>
      </c>
      <c r="Q52" s="1799"/>
      <c r="T52" s="28"/>
      <c r="U52" s="28"/>
      <c r="V52" s="28"/>
      <c r="W52" s="28"/>
      <c r="X52" s="28"/>
      <c r="Y52" s="28"/>
    </row>
    <row r="53" spans="1:25" ht="12" customHeight="1">
      <c r="C53" s="134"/>
      <c r="D53" s="1015"/>
      <c r="E53" s="1016"/>
      <c r="F53" s="1786"/>
      <c r="G53" s="1786"/>
      <c r="H53" s="1017"/>
      <c r="I53" s="1020"/>
      <c r="J53" s="1021"/>
      <c r="K53" s="1789" t="s">
        <v>1</v>
      </c>
      <c r="L53" s="1790"/>
      <c r="M53" s="1790"/>
      <c r="N53" s="1790"/>
      <c r="O53" s="1790"/>
      <c r="P53" s="1790"/>
      <c r="Q53" s="1791"/>
      <c r="T53" s="28"/>
      <c r="U53" s="28"/>
      <c r="V53" s="28"/>
      <c r="W53" s="28"/>
      <c r="X53" s="28"/>
      <c r="Y53" s="28"/>
    </row>
    <row r="54" spans="1:25" ht="12" customHeight="1">
      <c r="C54" s="134"/>
      <c r="D54" s="1015"/>
      <c r="E54" s="1016"/>
      <c r="F54" s="1786"/>
      <c r="G54" s="1786"/>
      <c r="H54" s="1017"/>
      <c r="I54" s="1020"/>
      <c r="J54" s="1021"/>
      <c r="K54" s="1812"/>
      <c r="L54" s="1813"/>
      <c r="M54" s="1813"/>
      <c r="N54" s="1813"/>
      <c r="O54" s="1814"/>
      <c r="P54" s="1807" t="s">
        <v>255</v>
      </c>
      <c r="Q54" s="1808"/>
      <c r="T54" s="28"/>
      <c r="U54" s="28"/>
      <c r="V54" s="28"/>
      <c r="W54" s="28"/>
      <c r="X54" s="28"/>
      <c r="Y54" s="28"/>
    </row>
    <row r="55" spans="1:25" ht="12" customHeight="1">
      <c r="C55" s="134"/>
      <c r="D55" s="1015"/>
      <c r="E55" s="1016"/>
      <c r="F55" s="1786"/>
      <c r="G55" s="1786"/>
      <c r="H55" s="1017"/>
      <c r="I55" s="1020"/>
      <c r="J55" s="1021"/>
      <c r="K55" s="1815"/>
      <c r="L55" s="1816"/>
      <c r="M55" s="1816"/>
      <c r="N55" s="1816"/>
      <c r="O55" s="1817"/>
      <c r="P55" s="1809"/>
      <c r="Q55" s="1810"/>
      <c r="T55" s="28"/>
      <c r="U55" s="28"/>
      <c r="V55" s="28"/>
      <c r="W55" s="28"/>
      <c r="X55" s="28"/>
      <c r="Y55" s="28"/>
    </row>
    <row r="56" spans="1:25" ht="12" customHeight="1">
      <c r="C56" s="134"/>
      <c r="D56" s="1015"/>
      <c r="E56" s="1022"/>
      <c r="F56" s="1811"/>
      <c r="G56" s="1811"/>
      <c r="H56" s="1023"/>
      <c r="I56" s="1024"/>
      <c r="J56" s="1025"/>
      <c r="K56" s="1818" t="s">
        <v>43</v>
      </c>
      <c r="L56" s="1819"/>
      <c r="M56" s="1819"/>
      <c r="N56" s="1819"/>
      <c r="O56" s="1820"/>
      <c r="P56" s="1805" t="s">
        <v>42</v>
      </c>
      <c r="Q56" s="1806"/>
      <c r="T56" s="28"/>
      <c r="U56" s="28"/>
      <c r="V56" s="28"/>
      <c r="W56" s="28"/>
      <c r="X56" s="28"/>
      <c r="Y56" s="28"/>
    </row>
    <row r="57" spans="1:25">
      <c r="A57" s="143"/>
      <c r="B57" s="143"/>
      <c r="C57" s="478"/>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8"/>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8"/>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8"/>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8"/>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8"/>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8"/>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8"/>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8"/>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8"/>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8"/>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8"/>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8"/>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8"/>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8"/>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8"/>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8"/>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8"/>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8"/>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8"/>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8"/>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8"/>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8"/>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8"/>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8"/>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8"/>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8"/>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83">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8"/>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8"/>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8"/>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8"/>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8"/>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8"/>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8"/>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8"/>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5" customFormat="1" ht="12" customHeight="1">
      <c r="F197" s="337"/>
      <c r="G197" s="338"/>
    </row>
    <row r="198" spans="1:9" customFormat="1" hidden="1">
      <c r="A198" s="4" t="s">
        <v>50</v>
      </c>
      <c r="B198" s="4" t="str">
        <f>IF($G$6="ВЗРОСЛЫЕ","МУЖЧИНЫ",IF($G$6="ДО 19 ЛЕТ","ЮНИОРЫ","ЮНОШИ"))</f>
        <v>МУЖЧИНЫ</v>
      </c>
      <c r="C198" s="14" t="s">
        <v>28</v>
      </c>
      <c r="D198" s="14" t="s">
        <v>29</v>
      </c>
      <c r="E198" s="461"/>
      <c r="F198" s="461"/>
      <c r="G198" s="462"/>
      <c r="H198" s="461"/>
      <c r="I198" s="461"/>
    </row>
    <row r="199" spans="1:9" customFormat="1" hidden="1">
      <c r="A199" s="4" t="s">
        <v>52</v>
      </c>
      <c r="B199" s="4" t="str">
        <f>IF($G$6="ВЗРОСЛЫЕ","ЖЕНЩИНЫ",IF($G$6="ДО 19 ЛЕТ","ЮНИОРКИ","ДЕВУШКИ"))</f>
        <v>ЖЕНЩИНЫ</v>
      </c>
      <c r="C199" s="14" t="s">
        <v>40</v>
      </c>
      <c r="D199" s="14" t="s">
        <v>34</v>
      </c>
      <c r="E199" s="461"/>
      <c r="F199" s="461"/>
      <c r="G199" s="462"/>
      <c r="H199" s="461"/>
      <c r="I199" s="461"/>
    </row>
    <row r="200" spans="1:9" customFormat="1" hidden="1">
      <c r="A200" s="4" t="s">
        <v>63</v>
      </c>
      <c r="B200" s="4"/>
      <c r="C200" s="14" t="s">
        <v>36</v>
      </c>
      <c r="D200" s="14" t="s">
        <v>37</v>
      </c>
      <c r="E200" s="461"/>
      <c r="F200" s="461"/>
      <c r="G200" s="462"/>
      <c r="H200" s="461"/>
      <c r="I200" s="461"/>
    </row>
    <row r="201" spans="1:9" customFormat="1" hidden="1">
      <c r="A201" s="4" t="s">
        <v>45</v>
      </c>
      <c r="B201" s="4"/>
      <c r="C201" s="14" t="s">
        <v>35</v>
      </c>
      <c r="D201" s="14" t="s">
        <v>66</v>
      </c>
      <c r="E201" s="461"/>
      <c r="F201" s="461"/>
      <c r="G201" s="462"/>
      <c r="H201" s="461"/>
      <c r="I201" s="461"/>
    </row>
    <row r="202" spans="1:9" customFormat="1" hidden="1">
      <c r="A202" s="4" t="s">
        <v>51</v>
      </c>
      <c r="B202" s="4"/>
      <c r="C202" s="14" t="s">
        <v>64</v>
      </c>
      <c r="D202" s="14" t="s">
        <v>67</v>
      </c>
      <c r="E202" s="461"/>
      <c r="F202" s="461"/>
      <c r="G202" s="462"/>
      <c r="H202" s="461"/>
      <c r="I202" s="461"/>
    </row>
    <row r="203" spans="1:9" customFormat="1" hidden="1">
      <c r="A203" s="4" t="s">
        <v>68</v>
      </c>
      <c r="B203" s="4"/>
      <c r="C203" s="14" t="s">
        <v>65</v>
      </c>
      <c r="D203" s="14"/>
      <c r="E203" s="461"/>
      <c r="F203" s="461"/>
      <c r="G203" s="462"/>
      <c r="H203" s="461"/>
      <c r="I203" s="461"/>
    </row>
    <row r="204" spans="1:9" customFormat="1" hidden="1">
      <c r="A204" s="4"/>
      <c r="B204" s="4"/>
      <c r="C204" s="14" t="s">
        <v>69</v>
      </c>
      <c r="D204" s="14"/>
      <c r="E204" s="461"/>
      <c r="F204" s="461"/>
      <c r="G204" s="462"/>
      <c r="H204" s="461"/>
      <c r="I204" s="461"/>
    </row>
    <row r="205" spans="1:9" s="315" customFormat="1" ht="12" customHeight="1">
      <c r="F205" s="337"/>
      <c r="G205" s="338"/>
    </row>
  </sheetData>
  <sheetProtection selectLockedCells="1"/>
  <mergeCells count="174">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 ref="F49:G49"/>
    <mergeCell ref="F48:G48"/>
    <mergeCell ref="F53:G53"/>
    <mergeCell ref="K52:O52"/>
    <mergeCell ref="F52:G52"/>
    <mergeCell ref="J48:Q48"/>
    <mergeCell ref="J49:Q49"/>
    <mergeCell ref="J50:Q50"/>
    <mergeCell ref="J51:O51"/>
    <mergeCell ref="P51:Q51"/>
    <mergeCell ref="K53:Q53"/>
    <mergeCell ref="P52:Q52"/>
    <mergeCell ref="F50:G50"/>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A25:A26"/>
    <mergeCell ref="A21:A22"/>
    <mergeCell ref="B21:B22"/>
    <mergeCell ref="A23:A24"/>
    <mergeCell ref="B25:B26"/>
    <mergeCell ref="B23:B24"/>
    <mergeCell ref="C25:C26"/>
    <mergeCell ref="A17:A18"/>
    <mergeCell ref="A19:A20"/>
    <mergeCell ref="C23:C24"/>
    <mergeCell ref="C17:C18"/>
    <mergeCell ref="C19:C20"/>
    <mergeCell ref="C21:C22"/>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22:M23 K14:M15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79" customWidth="1"/>
    <col min="2" max="2" width="26.42578125" style="679" customWidth="1"/>
    <col min="3" max="3" width="7.140625" style="679" bestFit="1" customWidth="1"/>
    <col min="4" max="4" width="22.140625" style="679" customWidth="1"/>
    <col min="5" max="5" width="19.5703125" style="679" customWidth="1"/>
    <col min="6" max="6" width="13.42578125" style="679" bestFit="1" customWidth="1"/>
    <col min="7" max="7" width="9.7109375" style="720" bestFit="1" customWidth="1"/>
    <col min="8" max="8" width="13.28515625" style="720" customWidth="1"/>
    <col min="9" max="16384" width="9.140625" style="679"/>
  </cols>
  <sheetData>
    <row r="1" spans="1:8" ht="43.5" customHeight="1">
      <c r="A1" s="1067" t="s">
        <v>135</v>
      </c>
      <c r="B1" s="1068"/>
      <c r="C1" s="1068"/>
      <c r="D1" s="1068"/>
      <c r="E1" s="1068"/>
      <c r="F1" s="1068"/>
      <c r="G1" s="1068"/>
      <c r="H1" s="1068"/>
    </row>
    <row r="2" spans="1:8" s="680" customFormat="1" ht="11.25">
      <c r="A2" s="1074" t="s">
        <v>44</v>
      </c>
      <c r="B2" s="1074"/>
      <c r="C2" s="1074"/>
      <c r="D2" s="1074"/>
      <c r="E2" s="1074"/>
      <c r="F2" s="1074"/>
      <c r="G2" s="1074"/>
      <c r="H2" s="1074"/>
    </row>
    <row r="3" spans="1:8" ht="19.5" customHeight="1">
      <c r="A3" s="1075"/>
      <c r="B3" s="1075"/>
      <c r="C3" s="1075"/>
      <c r="D3" s="1075"/>
      <c r="E3" s="1075"/>
      <c r="F3" s="1075"/>
      <c r="G3" s="1075"/>
      <c r="H3" s="1075"/>
    </row>
    <row r="4" spans="1:8">
      <c r="A4" s="1076"/>
      <c r="B4" s="1076"/>
      <c r="C4" s="1076"/>
      <c r="D4" s="1076"/>
      <c r="E4" s="1076"/>
      <c r="F4" s="1076"/>
      <c r="G4" s="1076"/>
      <c r="H4" s="1076"/>
    </row>
    <row r="5" spans="1:8" s="684" customFormat="1" ht="13.15" customHeight="1">
      <c r="A5" s="1073" t="s">
        <v>2</v>
      </c>
      <c r="B5" s="1073"/>
      <c r="C5" s="1073" t="s">
        <v>0</v>
      </c>
      <c r="D5" s="1073"/>
      <c r="E5" s="649" t="s">
        <v>46</v>
      </c>
      <c r="F5" s="681" t="s">
        <v>47</v>
      </c>
      <c r="G5" s="682" t="s">
        <v>26</v>
      </c>
      <c r="H5" s="683" t="s">
        <v>27</v>
      </c>
    </row>
    <row r="6" spans="1:8" s="687" customFormat="1" ht="16.5" customHeight="1">
      <c r="A6" s="1069"/>
      <c r="B6" s="1069"/>
      <c r="C6" s="1069"/>
      <c r="D6" s="1069"/>
      <c r="E6" s="685"/>
      <c r="F6" s="685"/>
      <c r="G6" s="675"/>
      <c r="H6" s="686"/>
    </row>
    <row r="7" spans="1:8" s="689" customFormat="1">
      <c r="A7" s="688"/>
      <c r="C7" s="690"/>
      <c r="D7" s="690"/>
      <c r="E7" s="691"/>
      <c r="G7" s="692"/>
      <c r="H7" s="693"/>
    </row>
    <row r="8" spans="1:8" s="694" customFormat="1" ht="15">
      <c r="B8" s="695" t="s">
        <v>136</v>
      </c>
      <c r="C8" s="696"/>
      <c r="D8" s="697"/>
      <c r="E8" s="698" t="str">
        <f>IF(D8="","",WEEKDAY(D8,1))</f>
        <v/>
      </c>
      <c r="F8" s="699" t="s">
        <v>54</v>
      </c>
      <c r="G8" s="1081"/>
      <c r="H8" s="1081"/>
    </row>
    <row r="9" spans="1:8" s="650" customFormat="1" ht="22.5" customHeight="1" thickBot="1">
      <c r="C9" s="650" t="s">
        <v>137</v>
      </c>
      <c r="D9" s="700" t="s">
        <v>138</v>
      </c>
      <c r="E9" s="700" t="s">
        <v>139</v>
      </c>
      <c r="F9" s="700"/>
      <c r="H9" s="701"/>
    </row>
    <row r="10" spans="1:8" s="702" customFormat="1" ht="13.5" thickBot="1">
      <c r="A10" s="1077" t="s">
        <v>10</v>
      </c>
      <c r="B10" s="1079" t="s">
        <v>21</v>
      </c>
      <c r="C10" s="1079" t="s">
        <v>22</v>
      </c>
      <c r="D10" s="1079" t="s">
        <v>125</v>
      </c>
      <c r="E10" s="1082" t="s">
        <v>43</v>
      </c>
      <c r="F10" s="1070" t="s">
        <v>140</v>
      </c>
      <c r="G10" s="1071"/>
      <c r="H10" s="1072"/>
    </row>
    <row r="11" spans="1:8" s="706" customFormat="1" ht="26.25" customHeight="1" thickBot="1">
      <c r="A11" s="1078"/>
      <c r="B11" s="1080"/>
      <c r="C11" s="1080"/>
      <c r="D11" s="1080"/>
      <c r="E11" s="1083"/>
      <c r="F11" s="703" t="s">
        <v>141</v>
      </c>
      <c r="G11" s="704" t="s">
        <v>142</v>
      </c>
      <c r="H11" s="705" t="s">
        <v>143</v>
      </c>
    </row>
    <row r="12" spans="1:8" s="714" customFormat="1" ht="18.95" customHeight="1">
      <c r="A12" s="707">
        <v>1</v>
      </c>
      <c r="B12" s="708"/>
      <c r="C12" s="709"/>
      <c r="D12" s="710"/>
      <c r="E12" s="711"/>
      <c r="F12" s="712"/>
      <c r="G12" s="713"/>
      <c r="H12" s="713"/>
    </row>
    <row r="13" spans="1:8" s="714" customFormat="1" ht="18.95" customHeight="1">
      <c r="A13" s="707">
        <v>2</v>
      </c>
      <c r="B13" s="708"/>
      <c r="C13" s="709"/>
      <c r="D13" s="710"/>
      <c r="E13" s="711"/>
      <c r="F13" s="712"/>
      <c r="G13" s="713"/>
      <c r="H13" s="713"/>
    </row>
    <row r="14" spans="1:8" s="714" customFormat="1" ht="18.95" customHeight="1">
      <c r="A14" s="707">
        <v>3</v>
      </c>
      <c r="B14" s="708"/>
      <c r="C14" s="709"/>
      <c r="D14" s="710"/>
      <c r="E14" s="711"/>
      <c r="F14" s="712"/>
      <c r="G14" s="713"/>
      <c r="H14" s="713"/>
    </row>
    <row r="15" spans="1:8" s="714" customFormat="1" ht="18.95" customHeight="1">
      <c r="A15" s="707">
        <v>4</v>
      </c>
      <c r="B15" s="708"/>
      <c r="C15" s="709"/>
      <c r="D15" s="710"/>
      <c r="E15" s="711"/>
      <c r="F15" s="712"/>
      <c r="G15" s="713"/>
      <c r="H15" s="713"/>
    </row>
    <row r="16" spans="1:8" s="714" customFormat="1" ht="18.95" customHeight="1">
      <c r="A16" s="707">
        <v>5</v>
      </c>
      <c r="B16" s="708"/>
      <c r="C16" s="709"/>
      <c r="D16" s="710"/>
      <c r="E16" s="711"/>
      <c r="F16" s="712"/>
      <c r="G16" s="713"/>
      <c r="H16" s="713"/>
    </row>
    <row r="17" spans="1:8" s="714" customFormat="1" ht="18.95" customHeight="1">
      <c r="A17" s="707">
        <v>6</v>
      </c>
      <c r="B17" s="708"/>
      <c r="C17" s="709"/>
      <c r="D17" s="710"/>
      <c r="E17" s="711"/>
      <c r="F17" s="712"/>
      <c r="G17" s="713"/>
      <c r="H17" s="713"/>
    </row>
    <row r="18" spans="1:8" s="714" customFormat="1" ht="18.95" customHeight="1">
      <c r="A18" s="707">
        <v>7</v>
      </c>
      <c r="B18" s="708"/>
      <c r="C18" s="709"/>
      <c r="D18" s="710"/>
      <c r="E18" s="711"/>
      <c r="F18" s="712"/>
      <c r="G18" s="713"/>
      <c r="H18" s="713"/>
    </row>
    <row r="19" spans="1:8" s="714" customFormat="1" ht="18.95" customHeight="1">
      <c r="A19" s="707">
        <v>8</v>
      </c>
      <c r="B19" s="708"/>
      <c r="C19" s="709"/>
      <c r="D19" s="710"/>
      <c r="E19" s="711"/>
      <c r="F19" s="712"/>
      <c r="G19" s="713"/>
      <c r="H19" s="713"/>
    </row>
    <row r="20" spans="1:8" s="714" customFormat="1" ht="18.95" customHeight="1">
      <c r="A20" s="707">
        <v>9</v>
      </c>
      <c r="B20" s="708"/>
      <c r="C20" s="709"/>
      <c r="D20" s="710"/>
      <c r="E20" s="711"/>
      <c r="F20" s="712"/>
      <c r="G20" s="713"/>
      <c r="H20" s="713"/>
    </row>
    <row r="21" spans="1:8" s="714" customFormat="1" ht="18.95" customHeight="1">
      <c r="A21" s="707">
        <v>10</v>
      </c>
      <c r="B21" s="708"/>
      <c r="C21" s="709"/>
      <c r="D21" s="710"/>
      <c r="E21" s="711"/>
      <c r="F21" s="712"/>
      <c r="G21" s="713"/>
      <c r="H21" s="713"/>
    </row>
    <row r="22" spans="1:8" s="714" customFormat="1" ht="18.95" customHeight="1">
      <c r="A22" s="707">
        <v>11</v>
      </c>
      <c r="B22" s="708"/>
      <c r="C22" s="709"/>
      <c r="D22" s="710"/>
      <c r="E22" s="711"/>
      <c r="F22" s="712"/>
      <c r="G22" s="713"/>
      <c r="H22" s="713"/>
    </row>
    <row r="23" spans="1:8" s="714" customFormat="1" ht="18.95" customHeight="1">
      <c r="A23" s="707">
        <v>12</v>
      </c>
      <c r="B23" s="708"/>
      <c r="C23" s="709"/>
      <c r="D23" s="710"/>
      <c r="E23" s="711"/>
      <c r="F23" s="712"/>
      <c r="G23" s="713"/>
      <c r="H23" s="713"/>
    </row>
    <row r="24" spans="1:8" s="714" customFormat="1" ht="18.95" customHeight="1">
      <c r="A24" s="707">
        <v>13</v>
      </c>
      <c r="B24" s="708"/>
      <c r="C24" s="709"/>
      <c r="D24" s="710"/>
      <c r="E24" s="711"/>
      <c r="F24" s="712"/>
      <c r="G24" s="713"/>
      <c r="H24" s="713"/>
    </row>
    <row r="25" spans="1:8" s="714" customFormat="1" ht="18.95" customHeight="1">
      <c r="A25" s="707">
        <v>14</v>
      </c>
      <c r="B25" s="708"/>
      <c r="C25" s="709"/>
      <c r="D25" s="710"/>
      <c r="E25" s="711"/>
      <c r="F25" s="712"/>
      <c r="G25" s="713"/>
      <c r="H25" s="713"/>
    </row>
    <row r="26" spans="1:8" s="714" customFormat="1" ht="18.95" customHeight="1">
      <c r="A26" s="707">
        <v>15</v>
      </c>
      <c r="B26" s="708"/>
      <c r="C26" s="709"/>
      <c r="D26" s="710"/>
      <c r="E26" s="711"/>
      <c r="F26" s="712"/>
      <c r="G26" s="713"/>
      <c r="H26" s="713"/>
    </row>
    <row r="27" spans="1:8" s="714" customFormat="1" ht="18.95" customHeight="1">
      <c r="A27" s="707">
        <v>16</v>
      </c>
      <c r="B27" s="708"/>
      <c r="C27" s="709"/>
      <c r="D27" s="710"/>
      <c r="E27" s="711"/>
      <c r="F27" s="712"/>
      <c r="G27" s="713"/>
      <c r="H27" s="713"/>
    </row>
    <row r="28" spans="1:8" s="714" customFormat="1" ht="18.95" customHeight="1">
      <c r="A28" s="707">
        <v>17</v>
      </c>
      <c r="B28" s="708"/>
      <c r="C28" s="709"/>
      <c r="D28" s="710"/>
      <c r="E28" s="711"/>
      <c r="F28" s="712"/>
      <c r="G28" s="713"/>
      <c r="H28" s="713"/>
    </row>
    <row r="29" spans="1:8" s="714" customFormat="1" ht="18.95" customHeight="1">
      <c r="A29" s="707">
        <v>18</v>
      </c>
      <c r="B29" s="708"/>
      <c r="C29" s="709"/>
      <c r="D29" s="710"/>
      <c r="E29" s="711"/>
      <c r="F29" s="712"/>
      <c r="G29" s="713"/>
      <c r="H29" s="713"/>
    </row>
    <row r="30" spans="1:8" s="714" customFormat="1" ht="18.95" customHeight="1">
      <c r="A30" s="707">
        <v>19</v>
      </c>
      <c r="B30" s="708"/>
      <c r="C30" s="709"/>
      <c r="D30" s="710"/>
      <c r="E30" s="711"/>
      <c r="F30" s="712"/>
      <c r="G30" s="713"/>
      <c r="H30" s="713"/>
    </row>
    <row r="31" spans="1:8" s="714" customFormat="1" ht="18.75" customHeight="1">
      <c r="A31" s="707">
        <v>20</v>
      </c>
      <c r="B31" s="708"/>
      <c r="C31" s="709"/>
      <c r="D31" s="710"/>
      <c r="E31" s="711"/>
      <c r="F31" s="712"/>
      <c r="G31" s="713"/>
      <c r="H31" s="713"/>
    </row>
    <row r="32" spans="1:8" s="717" customFormat="1" ht="18.75" customHeight="1">
      <c r="A32" s="715"/>
      <c r="B32" s="715"/>
      <c r="C32" s="715"/>
      <c r="D32" s="715"/>
      <c r="E32" s="715"/>
      <c r="F32" s="715"/>
      <c r="G32" s="716"/>
      <c r="H32" s="716"/>
    </row>
    <row r="33" spans="1:8">
      <c r="A33" s="718"/>
      <c r="B33" s="1084" t="s">
        <v>144</v>
      </c>
      <c r="C33" s="1085"/>
      <c r="D33" s="1086"/>
      <c r="E33" s="1031" t="s">
        <v>1</v>
      </c>
      <c r="F33" s="1031"/>
      <c r="G33" s="1031"/>
      <c r="H33" s="1031"/>
    </row>
    <row r="34" spans="1:8" ht="13.15" customHeight="1">
      <c r="A34" s="718"/>
      <c r="B34" s="1087"/>
      <c r="C34" s="1056"/>
      <c r="D34" s="1057"/>
      <c r="E34" s="1032"/>
      <c r="F34" s="1032"/>
      <c r="G34" s="1032"/>
      <c r="H34" s="1032"/>
    </row>
    <row r="35" spans="1:8" ht="13.15" customHeight="1">
      <c r="A35" s="718"/>
      <c r="B35" s="1088"/>
      <c r="C35" s="1059"/>
      <c r="D35" s="1060"/>
      <c r="E35" s="1033"/>
      <c r="F35" s="1033"/>
      <c r="G35" s="1033"/>
      <c r="H35" s="1033"/>
    </row>
    <row r="36" spans="1:8">
      <c r="A36" s="718"/>
      <c r="B36" s="719" t="s">
        <v>133</v>
      </c>
      <c r="C36" s="1053" t="s">
        <v>134</v>
      </c>
      <c r="D36" s="1054"/>
      <c r="E36" s="1066" t="s">
        <v>43</v>
      </c>
      <c r="F36" s="1066"/>
      <c r="G36" s="1026" t="s">
        <v>42</v>
      </c>
      <c r="H36" s="1027"/>
    </row>
    <row r="199" spans="1:9" customFormat="1">
      <c r="A199" s="642"/>
      <c r="B199" s="642"/>
      <c r="D199" s="461"/>
      <c r="E199" s="461"/>
      <c r="F199" s="462"/>
      <c r="G199" s="461"/>
      <c r="H199" s="461"/>
    </row>
    <row r="200" spans="1:9" customFormat="1" hidden="1">
      <c r="A200" s="4" t="s">
        <v>50</v>
      </c>
      <c r="B200" s="4" t="str">
        <f>IF($E$6="ВЗРОСЛЫЕ","МУЖЧИНЫ",IF($E$6="ДО 19 ЛЕТ","ЮНИОРЫ","ЮНОШИ"))</f>
        <v>ЮНОШИ</v>
      </c>
      <c r="C200" s="14" t="s">
        <v>28</v>
      </c>
      <c r="D200" s="14" t="s">
        <v>29</v>
      </c>
      <c r="E200" s="461"/>
      <c r="F200" s="461"/>
      <c r="G200" s="462"/>
      <c r="H200" s="461"/>
      <c r="I200" s="461"/>
    </row>
    <row r="201" spans="1:9" customFormat="1" hidden="1">
      <c r="A201" s="4" t="s">
        <v>52</v>
      </c>
      <c r="B201" s="4" t="str">
        <f>IF($E$6="ВЗРОСЛЫЕ","ЖЕНЩИНЫ",IF($E$6="ДО 19 ЛЕТ","ЮНИОРКИ","ДЕВУШКИ"))</f>
        <v>ДЕВУШКИ</v>
      </c>
      <c r="C201" s="14" t="s">
        <v>40</v>
      </c>
      <c r="D201" s="14" t="s">
        <v>34</v>
      </c>
      <c r="E201" s="461"/>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row r="207" spans="1:9" customFormat="1">
      <c r="A207" s="642"/>
      <c r="B207" s="642"/>
      <c r="D207" s="461"/>
      <c r="E207" s="461"/>
      <c r="F207" s="462"/>
      <c r="G207" s="461"/>
      <c r="H207" s="461"/>
    </row>
  </sheetData>
  <mergeCells count="24">
    <mergeCell ref="G36:H36"/>
    <mergeCell ref="C5:D5"/>
    <mergeCell ref="C36:D36"/>
    <mergeCell ref="E36:F36"/>
    <mergeCell ref="C34:D35"/>
    <mergeCell ref="D10:D11"/>
    <mergeCell ref="E10:E11"/>
    <mergeCell ref="E34:F35"/>
    <mergeCell ref="G34:H35"/>
    <mergeCell ref="B33:D33"/>
    <mergeCell ref="E33:H33"/>
    <mergeCell ref="B34:B35"/>
    <mergeCell ref="A1:H1"/>
    <mergeCell ref="C6:D6"/>
    <mergeCell ref="F10:H10"/>
    <mergeCell ref="A5:B5"/>
    <mergeCell ref="A2:H2"/>
    <mergeCell ref="A3:H3"/>
    <mergeCell ref="A4:H4"/>
    <mergeCell ref="A10:A11"/>
    <mergeCell ref="B10:B11"/>
    <mergeCell ref="C10:C11"/>
    <mergeCell ref="A6:B6"/>
    <mergeCell ref="G8:H8"/>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25" customWidth="1"/>
    <col min="3" max="3" width="6.28515625" style="527" hidden="1" customWidth="1"/>
    <col min="4" max="4" width="21.42578125" style="526" customWidth="1"/>
    <col min="5" max="5" width="9" style="526" customWidth="1"/>
    <col min="6" max="6" width="16.140625" style="526" bestFit="1" customWidth="1"/>
    <col min="7" max="7" width="2.7109375" style="525" customWidth="1"/>
    <col min="8" max="9" width="9.85546875" style="525" customWidth="1"/>
    <col min="10" max="10" width="4.7109375" style="525" hidden="1" customWidth="1"/>
    <col min="11" max="11" width="2.7109375" style="525" customWidth="1"/>
    <col min="12" max="13" width="10.7109375" style="525" customWidth="1"/>
    <col min="14" max="14" width="4.7109375" style="525" hidden="1" customWidth="1"/>
    <col min="15" max="15" width="2.7109375" style="525" customWidth="1"/>
    <col min="16" max="16" width="17.7109375" style="526" customWidth="1"/>
    <col min="17" max="17" width="9.28515625" style="526" customWidth="1"/>
    <col min="18" max="16384" width="9.140625" style="525"/>
  </cols>
  <sheetData>
    <row r="1" spans="1:25" ht="30" customHeight="1">
      <c r="A1" s="1857" t="s">
        <v>119</v>
      </c>
      <c r="B1" s="1857"/>
      <c r="C1" s="1857"/>
      <c r="D1" s="1857"/>
      <c r="E1" s="1857"/>
      <c r="F1" s="1857"/>
      <c r="G1" s="1857"/>
      <c r="H1" s="1857"/>
      <c r="I1" s="1857"/>
      <c r="J1" s="1857"/>
      <c r="K1" s="1857"/>
      <c r="L1" s="1857"/>
      <c r="M1" s="1857"/>
      <c r="N1" s="1857"/>
      <c r="O1" s="1857"/>
      <c r="P1" s="1857"/>
      <c r="Q1" s="1857"/>
      <c r="R1" s="531"/>
      <c r="S1" s="531"/>
      <c r="T1" s="531"/>
      <c r="U1" s="531"/>
      <c r="V1" s="531"/>
      <c r="W1" s="531"/>
      <c r="X1" s="531"/>
      <c r="Y1" s="531"/>
    </row>
    <row r="2" spans="1:25" ht="10.15" customHeight="1">
      <c r="A2" s="1860" t="s">
        <v>44</v>
      </c>
      <c r="B2" s="1861"/>
      <c r="C2" s="1861"/>
      <c r="D2" s="1861"/>
      <c r="E2" s="1861"/>
      <c r="F2" s="1861"/>
      <c r="G2" s="1861"/>
      <c r="H2" s="1861"/>
      <c r="I2" s="1861"/>
      <c r="J2" s="1861"/>
      <c r="K2" s="1861"/>
      <c r="L2" s="1861"/>
      <c r="M2" s="1861"/>
      <c r="N2" s="1861"/>
      <c r="O2" s="1861"/>
      <c r="P2" s="1861"/>
      <c r="Q2" s="1862"/>
      <c r="R2" s="531"/>
      <c r="S2" s="531"/>
      <c r="T2" s="531"/>
      <c r="U2" s="531"/>
      <c r="V2" s="531"/>
      <c r="W2" s="531"/>
      <c r="X2" s="531"/>
      <c r="Y2" s="531"/>
    </row>
    <row r="3" spans="1:25" s="597" customFormat="1" ht="21" customHeight="1">
      <c r="A3" s="1864"/>
      <c r="B3" s="1865"/>
      <c r="C3" s="1865"/>
      <c r="D3" s="1865"/>
      <c r="E3" s="1865"/>
      <c r="F3" s="1865"/>
      <c r="G3" s="1865"/>
      <c r="H3" s="1865"/>
      <c r="I3" s="1865"/>
      <c r="J3" s="1865"/>
      <c r="K3" s="1865"/>
      <c r="L3" s="1865"/>
      <c r="M3" s="1865"/>
      <c r="N3" s="1865"/>
      <c r="O3" s="1865"/>
      <c r="P3" s="1865"/>
      <c r="Q3" s="1866"/>
      <c r="R3" s="598"/>
      <c r="S3" s="598"/>
      <c r="T3" s="598"/>
      <c r="U3" s="598"/>
      <c r="V3" s="598"/>
      <c r="W3" s="598"/>
      <c r="X3" s="598"/>
      <c r="Y3" s="598"/>
    </row>
    <row r="4" spans="1:25" s="595" customFormat="1">
      <c r="A4" s="1858"/>
      <c r="B4" s="1858"/>
      <c r="C4" s="1858"/>
      <c r="D4" s="1858"/>
      <c r="E4" s="1858"/>
      <c r="F4" s="1858"/>
      <c r="G4" s="1858"/>
      <c r="H4" s="1858"/>
      <c r="I4" s="1858"/>
      <c r="J4" s="1858"/>
      <c r="K4" s="1858"/>
      <c r="L4" s="1858"/>
      <c r="M4" s="1858"/>
      <c r="N4" s="1858"/>
      <c r="O4" s="1858"/>
      <c r="P4" s="1858"/>
      <c r="Q4" s="1858"/>
      <c r="R4" s="596"/>
      <c r="S4" s="596"/>
      <c r="T4" s="596"/>
      <c r="U4" s="596"/>
      <c r="V4" s="596"/>
      <c r="W4" s="596"/>
      <c r="X4" s="596"/>
      <c r="Y4" s="596"/>
    </row>
    <row r="5" spans="1:25" s="592" customFormat="1">
      <c r="A5" s="1863" t="s">
        <v>2</v>
      </c>
      <c r="B5" s="1863"/>
      <c r="C5" s="1863"/>
      <c r="D5" s="1863"/>
      <c r="E5" s="1863" t="s">
        <v>0</v>
      </c>
      <c r="F5" s="1863"/>
      <c r="G5" s="1863" t="s">
        <v>46</v>
      </c>
      <c r="H5" s="1863"/>
      <c r="I5" s="1863"/>
      <c r="J5" s="594"/>
      <c r="K5" s="1863" t="s">
        <v>47</v>
      </c>
      <c r="L5" s="1863"/>
      <c r="M5" s="1863"/>
      <c r="N5" s="1863"/>
      <c r="O5" s="1863"/>
      <c r="P5" s="593" t="s">
        <v>26</v>
      </c>
      <c r="Q5" s="593" t="s">
        <v>27</v>
      </c>
      <c r="R5" s="546"/>
      <c r="S5" s="546"/>
      <c r="T5" s="546"/>
      <c r="U5" s="546"/>
      <c r="V5" s="546"/>
      <c r="W5" s="546"/>
      <c r="X5" s="546"/>
      <c r="Y5" s="546"/>
    </row>
    <row r="6" spans="1:25" s="588" customFormat="1">
      <c r="A6" s="1859"/>
      <c r="B6" s="1859"/>
      <c r="C6" s="1859"/>
      <c r="D6" s="1859"/>
      <c r="E6" s="1867"/>
      <c r="F6" s="1867"/>
      <c r="G6" s="1859"/>
      <c r="H6" s="1859"/>
      <c r="I6" s="1859"/>
      <c r="J6" s="591"/>
      <c r="K6" s="1859"/>
      <c r="L6" s="1859"/>
      <c r="M6" s="1859"/>
      <c r="N6" s="1859"/>
      <c r="O6" s="1859"/>
      <c r="P6" s="590"/>
      <c r="Q6" s="590"/>
      <c r="R6" s="589"/>
      <c r="S6" s="589"/>
      <c r="T6" s="589"/>
      <c r="U6" s="589"/>
      <c r="V6" s="589"/>
      <c r="W6" s="589"/>
      <c r="X6" s="589"/>
      <c r="Y6" s="589"/>
    </row>
    <row r="7" spans="1:25" s="581" customFormat="1" ht="18" customHeight="1">
      <c r="A7" s="544"/>
      <c r="B7" s="544"/>
      <c r="C7" s="587"/>
      <c r="D7" s="586"/>
      <c r="E7" s="586"/>
      <c r="F7" s="1890"/>
      <c r="G7" s="1890"/>
      <c r="H7" s="1893"/>
      <c r="I7" s="1893"/>
      <c r="J7" s="585"/>
      <c r="K7" s="585"/>
      <c r="L7" s="585"/>
      <c r="M7" s="584"/>
      <c r="N7" s="584"/>
      <c r="O7" s="584"/>
      <c r="P7" s="583"/>
      <c r="Q7" s="582"/>
      <c r="R7" s="544"/>
      <c r="S7" s="544"/>
      <c r="T7" s="544"/>
      <c r="U7" s="544"/>
      <c r="V7" s="544"/>
      <c r="W7" s="544"/>
      <c r="X7" s="544"/>
      <c r="Y7" s="544"/>
    </row>
    <row r="8" spans="1:25" ht="22.5" customHeight="1" thickBot="1">
      <c r="A8" s="1870" t="s">
        <v>83</v>
      </c>
      <c r="B8" s="1870"/>
      <c r="C8" s="1870"/>
      <c r="D8" s="1870"/>
      <c r="E8" s="1870"/>
      <c r="F8" s="1870"/>
      <c r="G8" s="1870"/>
      <c r="H8" s="1870"/>
      <c r="I8" s="1870"/>
      <c r="J8" s="1870"/>
      <c r="K8" s="1870"/>
      <c r="L8" s="1870"/>
      <c r="M8" s="1870"/>
      <c r="N8" s="1870"/>
      <c r="O8" s="1870"/>
      <c r="P8" s="1870"/>
      <c r="Q8" s="1870"/>
      <c r="R8" s="531"/>
      <c r="S8" s="531"/>
      <c r="T8" s="531"/>
      <c r="U8" s="531"/>
      <c r="V8" s="531"/>
      <c r="W8" s="531"/>
      <c r="X8" s="531"/>
      <c r="Y8" s="531"/>
    </row>
    <row r="9" spans="1:25" ht="15" customHeight="1" thickTop="1">
      <c r="A9" s="1749" t="s">
        <v>220</v>
      </c>
      <c r="B9" s="1770" t="s">
        <v>221</v>
      </c>
      <c r="C9" s="1871"/>
      <c r="D9" s="1879" t="s">
        <v>21</v>
      </c>
      <c r="E9" s="1868" t="s">
        <v>22</v>
      </c>
      <c r="F9" s="1891" t="s">
        <v>19</v>
      </c>
      <c r="G9" s="580"/>
      <c r="H9" s="579"/>
      <c r="I9" s="1881" t="s">
        <v>8</v>
      </c>
      <c r="J9" s="1881"/>
      <c r="K9" s="1881"/>
      <c r="L9" s="1881"/>
      <c r="M9" s="1881"/>
      <c r="N9" s="1881"/>
      <c r="O9" s="1881"/>
      <c r="P9" s="1881"/>
      <c r="Q9" s="532"/>
      <c r="R9" s="531"/>
      <c r="S9" s="531"/>
      <c r="T9" s="531"/>
      <c r="U9" s="531"/>
      <c r="V9" s="531"/>
      <c r="W9" s="531"/>
      <c r="X9" s="531"/>
      <c r="Y9" s="531"/>
    </row>
    <row r="10" spans="1:25" s="569" customFormat="1" ht="15" customHeight="1" thickBot="1">
      <c r="A10" s="1750"/>
      <c r="B10" s="1771"/>
      <c r="C10" s="1872"/>
      <c r="D10" s="1880"/>
      <c r="E10" s="1869"/>
      <c r="F10" s="1892"/>
      <c r="G10" s="578"/>
      <c r="H10" s="577"/>
      <c r="I10" s="1882"/>
      <c r="J10" s="1882"/>
      <c r="K10" s="1882"/>
      <c r="L10" s="1882"/>
      <c r="M10" s="1882"/>
      <c r="N10" s="1882"/>
      <c r="O10" s="1882"/>
      <c r="P10" s="1882"/>
      <c r="Q10" s="576"/>
      <c r="R10" s="570"/>
      <c r="S10" s="570"/>
      <c r="T10" s="570"/>
      <c r="U10" s="570"/>
      <c r="V10" s="570"/>
      <c r="W10" s="570"/>
      <c r="X10" s="570"/>
      <c r="Y10" s="570"/>
    </row>
    <row r="11" spans="1:25" s="569" customFormat="1" ht="24" customHeight="1" thickTop="1">
      <c r="A11" s="1735">
        <v>1</v>
      </c>
      <c r="B11" s="1736">
        <v>1</v>
      </c>
      <c r="C11" s="1845"/>
      <c r="D11" s="1873"/>
      <c r="E11" s="1884"/>
      <c r="F11" s="1884"/>
      <c r="G11" s="575"/>
      <c r="H11" s="574"/>
      <c r="I11" s="574"/>
      <c r="J11" s="573"/>
      <c r="K11" s="572"/>
      <c r="L11" s="573"/>
      <c r="M11" s="573"/>
      <c r="N11" s="573"/>
      <c r="O11" s="572"/>
      <c r="P11" s="571"/>
      <c r="Q11" s="571"/>
      <c r="R11" s="570"/>
      <c r="S11" s="570"/>
      <c r="T11" s="570"/>
      <c r="U11" s="570"/>
      <c r="V11" s="570"/>
      <c r="W11" s="570"/>
      <c r="X11" s="570"/>
      <c r="Y11" s="570"/>
    </row>
    <row r="12" spans="1:25" s="559" customFormat="1" ht="24" customHeight="1">
      <c r="A12" s="1732"/>
      <c r="B12" s="1730"/>
      <c r="C12" s="1846"/>
      <c r="D12" s="1848"/>
      <c r="E12" s="1850"/>
      <c r="F12" s="1850"/>
      <c r="G12" s="1876"/>
      <c r="H12" s="1876"/>
      <c r="I12" s="1876"/>
      <c r="J12" s="1897"/>
      <c r="K12" s="566"/>
      <c r="L12" s="1874"/>
      <c r="M12" s="1874"/>
      <c r="N12" s="1874"/>
      <c r="O12" s="568"/>
      <c r="P12" s="1883"/>
      <c r="Q12" s="1883"/>
      <c r="R12" s="560"/>
      <c r="S12" s="560"/>
      <c r="T12" s="560"/>
      <c r="U12" s="560"/>
      <c r="V12" s="560"/>
      <c r="W12" s="560"/>
      <c r="X12" s="560"/>
      <c r="Y12" s="560"/>
    </row>
    <row r="13" spans="1:25" s="559" customFormat="1" ht="24" customHeight="1">
      <c r="A13" s="1731">
        <v>2</v>
      </c>
      <c r="B13" s="1729">
        <v>2</v>
      </c>
      <c r="C13" s="1851"/>
      <c r="D13" s="1847"/>
      <c r="E13" s="1849"/>
      <c r="F13" s="1855"/>
      <c r="G13" s="1878"/>
      <c r="H13" s="1878"/>
      <c r="I13" s="1878"/>
      <c r="J13" s="1898"/>
      <c r="K13" s="566"/>
      <c r="L13" s="1874"/>
      <c r="M13" s="1874"/>
      <c r="N13" s="1874"/>
      <c r="O13" s="568"/>
      <c r="P13" s="1883"/>
      <c r="Q13" s="1883"/>
      <c r="R13" s="560"/>
      <c r="S13" s="560"/>
      <c r="T13" s="560"/>
      <c r="U13" s="560"/>
      <c r="V13" s="560"/>
      <c r="W13" s="560"/>
      <c r="X13" s="560"/>
      <c r="Y13" s="560"/>
    </row>
    <row r="14" spans="1:25" s="559" customFormat="1" ht="24" customHeight="1">
      <c r="A14" s="1732"/>
      <c r="B14" s="1730"/>
      <c r="C14" s="1846"/>
      <c r="D14" s="1848"/>
      <c r="E14" s="1850"/>
      <c r="F14" s="1856"/>
      <c r="G14" s="563"/>
      <c r="H14" s="1894"/>
      <c r="I14" s="1894"/>
      <c r="J14" s="567"/>
      <c r="K14" s="1875"/>
      <c r="L14" s="1876"/>
      <c r="M14" s="1876"/>
      <c r="N14" s="1900"/>
      <c r="O14" s="566"/>
      <c r="P14" s="1883"/>
      <c r="Q14" s="1883"/>
      <c r="R14" s="560"/>
      <c r="S14" s="560"/>
      <c r="T14" s="560"/>
      <c r="U14" s="560"/>
      <c r="V14" s="560"/>
      <c r="W14" s="560"/>
      <c r="X14" s="560"/>
      <c r="Y14" s="560"/>
    </row>
    <row r="15" spans="1:25" s="559" customFormat="1" ht="24" customHeight="1">
      <c r="A15" s="1731">
        <v>1</v>
      </c>
      <c r="B15" s="1729">
        <v>2</v>
      </c>
      <c r="C15" s="1851"/>
      <c r="D15" s="1847"/>
      <c r="E15" s="1849"/>
      <c r="F15" s="1849"/>
      <c r="G15" s="558"/>
      <c r="H15" s="1852"/>
      <c r="I15" s="1852"/>
      <c r="J15" s="1853"/>
      <c r="K15" s="1877"/>
      <c r="L15" s="1878"/>
      <c r="M15" s="1878"/>
      <c r="N15" s="1901"/>
      <c r="O15" s="566"/>
      <c r="P15" s="1883"/>
      <c r="Q15" s="1883"/>
      <c r="R15" s="560"/>
      <c r="S15" s="560"/>
      <c r="T15" s="560"/>
      <c r="U15" s="560"/>
      <c r="V15" s="560"/>
      <c r="W15" s="560"/>
      <c r="X15" s="560"/>
      <c r="Y15" s="560"/>
    </row>
    <row r="16" spans="1:25" s="559" customFormat="1" ht="24" customHeight="1">
      <c r="A16" s="1732"/>
      <c r="B16" s="1730"/>
      <c r="C16" s="1846"/>
      <c r="D16" s="1848"/>
      <c r="E16" s="1850"/>
      <c r="F16" s="1850"/>
      <c r="G16" s="1876"/>
      <c r="H16" s="1876"/>
      <c r="I16" s="1876"/>
      <c r="J16" s="1895"/>
      <c r="K16" s="565"/>
      <c r="L16" s="1885"/>
      <c r="M16" s="1885"/>
      <c r="N16" s="1885"/>
      <c r="O16" s="557"/>
      <c r="P16" s="1883"/>
      <c r="Q16" s="1883"/>
      <c r="R16" s="560"/>
      <c r="S16" s="560"/>
      <c r="T16" s="560"/>
      <c r="U16" s="560"/>
      <c r="V16" s="560"/>
      <c r="W16" s="560"/>
      <c r="X16" s="560"/>
      <c r="Y16" s="560"/>
    </row>
    <row r="17" spans="1:25" s="559" customFormat="1" ht="24" customHeight="1">
      <c r="A17" s="1731">
        <v>2</v>
      </c>
      <c r="B17" s="1729">
        <v>1</v>
      </c>
      <c r="C17" s="1851"/>
      <c r="D17" s="1847"/>
      <c r="E17" s="1849"/>
      <c r="F17" s="1855"/>
      <c r="G17" s="1878"/>
      <c r="H17" s="1878"/>
      <c r="I17" s="1878"/>
      <c r="J17" s="1896"/>
      <c r="K17" s="564"/>
      <c r="L17" s="1899"/>
      <c r="M17" s="1899"/>
      <c r="N17" s="1899"/>
      <c r="O17" s="557"/>
      <c r="P17" s="1883"/>
      <c r="Q17" s="1883"/>
      <c r="R17" s="560"/>
      <c r="S17" s="560"/>
      <c r="T17" s="560"/>
      <c r="U17" s="560"/>
      <c r="V17" s="560"/>
      <c r="W17" s="560"/>
      <c r="X17" s="560"/>
      <c r="Y17" s="560"/>
    </row>
    <row r="18" spans="1:25" s="559" customFormat="1" ht="24" customHeight="1">
      <c r="A18" s="1732"/>
      <c r="B18" s="1730"/>
      <c r="C18" s="1846"/>
      <c r="D18" s="1848"/>
      <c r="E18" s="1850"/>
      <c r="F18" s="1856"/>
      <c r="G18" s="563"/>
      <c r="H18" s="1894"/>
      <c r="I18" s="1894"/>
      <c r="J18" s="562"/>
      <c r="K18" s="561"/>
      <c r="L18" s="1854"/>
      <c r="M18" s="1854"/>
      <c r="N18" s="1854"/>
      <c r="O18" s="1876"/>
      <c r="P18" s="1876"/>
      <c r="Q18" s="1876"/>
      <c r="R18" s="560"/>
      <c r="S18" s="560"/>
      <c r="T18" s="560"/>
      <c r="U18" s="560"/>
      <c r="V18" s="560"/>
      <c r="W18" s="560"/>
      <c r="X18" s="560"/>
      <c r="Y18" s="560"/>
    </row>
    <row r="19" spans="1:25" ht="24" customHeight="1">
      <c r="A19" s="531"/>
      <c r="B19" s="531"/>
      <c r="C19" s="533"/>
      <c r="D19" s="1906"/>
      <c r="E19" s="1906"/>
      <c r="F19" s="1906"/>
      <c r="G19" s="558"/>
      <c r="H19" s="1852"/>
      <c r="I19" s="1852"/>
      <c r="J19" s="1852"/>
      <c r="K19" s="557"/>
      <c r="L19" s="546"/>
      <c r="M19" s="556"/>
      <c r="N19" s="550"/>
      <c r="O19" s="1888"/>
      <c r="P19" s="1889"/>
      <c r="Q19" s="1889"/>
      <c r="R19" s="544"/>
      <c r="S19" s="531"/>
      <c r="T19" s="531"/>
      <c r="U19" s="531"/>
      <c r="V19" s="531"/>
      <c r="W19" s="531"/>
      <c r="X19" s="531"/>
      <c r="Y19" s="531"/>
    </row>
    <row r="20" spans="1:25" ht="24" customHeight="1">
      <c r="A20" s="531"/>
      <c r="B20" s="544"/>
      <c r="C20" s="543"/>
      <c r="D20" s="1904"/>
      <c r="E20" s="1904"/>
      <c r="F20" s="1904"/>
      <c r="G20" s="1911"/>
      <c r="H20" s="1911"/>
      <c r="I20" s="1911"/>
      <c r="J20" s="1908"/>
      <c r="K20" s="555"/>
      <c r="L20" s="550"/>
      <c r="M20" s="550"/>
      <c r="N20" s="550"/>
      <c r="O20" s="1888"/>
      <c r="P20" s="1889"/>
      <c r="Q20" s="1889"/>
      <c r="R20" s="544"/>
      <c r="S20" s="531"/>
      <c r="T20" s="531"/>
      <c r="U20" s="531"/>
      <c r="V20" s="531"/>
      <c r="W20" s="531"/>
      <c r="X20" s="531"/>
      <c r="Y20" s="531"/>
    </row>
    <row r="21" spans="1:25" ht="24" customHeight="1">
      <c r="A21" s="531"/>
      <c r="B21" s="554"/>
      <c r="C21" s="553"/>
      <c r="D21" s="1902"/>
      <c r="E21" s="1902"/>
      <c r="F21" s="1903"/>
      <c r="G21" s="1912"/>
      <c r="H21" s="1912"/>
      <c r="I21" s="1912"/>
      <c r="J21" s="1909"/>
      <c r="K21" s="552"/>
      <c r="L21" s="1887" t="s">
        <v>20</v>
      </c>
      <c r="M21" s="538"/>
      <c r="N21" s="550"/>
      <c r="O21" s="535"/>
      <c r="P21" s="549"/>
      <c r="Q21" s="549"/>
      <c r="R21" s="544"/>
      <c r="S21" s="531"/>
      <c r="T21" s="531"/>
      <c r="U21" s="531"/>
      <c r="V21" s="531"/>
      <c r="W21" s="531"/>
      <c r="X21" s="531"/>
      <c r="Y21" s="531"/>
    </row>
    <row r="22" spans="1:25" ht="24" customHeight="1">
      <c r="A22" s="531"/>
      <c r="B22" s="544"/>
      <c r="C22" s="543"/>
      <c r="D22" s="1904"/>
      <c r="E22" s="1904"/>
      <c r="F22" s="1905"/>
      <c r="G22" s="551"/>
      <c r="H22" s="1910"/>
      <c r="I22" s="1910"/>
      <c r="J22" s="1910"/>
      <c r="K22" s="539"/>
      <c r="L22" s="1887"/>
      <c r="M22" s="538"/>
      <c r="N22" s="550"/>
      <c r="O22" s="535"/>
      <c r="P22" s="549"/>
      <c r="Q22" s="549"/>
      <c r="R22" s="544"/>
      <c r="S22" s="531"/>
      <c r="T22" s="531"/>
      <c r="U22" s="531"/>
      <c r="V22" s="531"/>
      <c r="W22" s="531"/>
      <c r="X22" s="531"/>
      <c r="Y22" s="531"/>
    </row>
    <row r="23" spans="1:25" ht="24" customHeight="1">
      <c r="A23" s="531"/>
      <c r="B23" s="531"/>
      <c r="C23" s="533"/>
      <c r="D23" s="548"/>
      <c r="E23" s="548"/>
      <c r="F23" s="548"/>
      <c r="G23" s="547"/>
      <c r="H23" s="1907"/>
      <c r="I23" s="1907"/>
      <c r="J23" s="1907"/>
      <c r="K23" s="539"/>
      <c r="L23" s="546"/>
      <c r="M23" s="546"/>
      <c r="N23" s="545">
        <v>5</v>
      </c>
      <c r="O23" s="535"/>
      <c r="P23" s="1886"/>
      <c r="Q23" s="1886"/>
      <c r="R23" s="531"/>
      <c r="S23" s="531"/>
      <c r="T23" s="531"/>
      <c r="U23" s="531"/>
      <c r="V23" s="531"/>
      <c r="W23" s="531"/>
      <c r="X23" s="531"/>
      <c r="Y23" s="531"/>
    </row>
    <row r="24" spans="1:25" ht="21" customHeight="1">
      <c r="A24" s="531"/>
      <c r="B24" s="544"/>
      <c r="C24" s="543"/>
      <c r="D24" s="542"/>
      <c r="E24" s="542"/>
      <c r="F24" s="542"/>
      <c r="G24" s="541"/>
      <c r="H24" s="541"/>
      <c r="I24" s="541"/>
      <c r="J24" s="540"/>
      <c r="K24" s="539"/>
      <c r="L24" s="538"/>
      <c r="M24" s="538"/>
      <c r="N24" s="537"/>
      <c r="O24" s="535"/>
      <c r="P24" s="536"/>
      <c r="Q24" s="535"/>
      <c r="R24" s="531"/>
      <c r="S24" s="531"/>
      <c r="T24" s="531"/>
      <c r="U24" s="531"/>
      <c r="V24" s="531"/>
      <c r="W24" s="531"/>
      <c r="X24" s="531"/>
      <c r="Y24" s="531"/>
    </row>
    <row r="25" spans="1:25" ht="12" customHeight="1">
      <c r="C25" s="525"/>
      <c r="D25" s="525"/>
      <c r="E25" s="301" t="s">
        <v>10</v>
      </c>
      <c r="F25" s="1412" t="s">
        <v>30</v>
      </c>
      <c r="G25" s="1412"/>
      <c r="H25" s="459"/>
      <c r="I25" s="298" t="s">
        <v>31</v>
      </c>
      <c r="J25" s="1157" t="s">
        <v>41</v>
      </c>
      <c r="K25" s="1158"/>
      <c r="L25" s="1158"/>
      <c r="M25" s="1158"/>
      <c r="N25" s="1158"/>
      <c r="O25" s="1158"/>
      <c r="P25" s="1158"/>
      <c r="Q25" s="1159"/>
      <c r="T25" s="28"/>
      <c r="U25" s="28"/>
      <c r="V25" s="28"/>
      <c r="W25" s="28"/>
      <c r="X25" s="28"/>
      <c r="Y25" s="28"/>
    </row>
    <row r="26" spans="1:25" ht="12" customHeight="1">
      <c r="C26" s="525"/>
      <c r="D26" s="525"/>
      <c r="E26" s="345">
        <v>1</v>
      </c>
      <c r="F26" s="1413"/>
      <c r="G26" s="1413"/>
      <c r="H26" s="460"/>
      <c r="I26" s="346"/>
      <c r="J26" s="1835"/>
      <c r="K26" s="1836"/>
      <c r="L26" s="1836"/>
      <c r="M26" s="1836"/>
      <c r="N26" s="1836"/>
      <c r="O26" s="1836"/>
      <c r="P26" s="1836"/>
      <c r="Q26" s="1837"/>
      <c r="T26" s="28"/>
      <c r="U26" s="28"/>
      <c r="V26" s="28"/>
      <c r="W26" s="28"/>
      <c r="X26" s="28"/>
      <c r="Y26" s="28"/>
    </row>
    <row r="27" spans="1:25" ht="12" customHeight="1">
      <c r="C27" s="525"/>
      <c r="D27" s="525"/>
      <c r="E27" s="201">
        <v>2</v>
      </c>
      <c r="F27" s="1411"/>
      <c r="G27" s="1411"/>
      <c r="H27" s="458"/>
      <c r="I27" s="228"/>
      <c r="J27" s="1838"/>
      <c r="K27" s="1839"/>
      <c r="L27" s="1839"/>
      <c r="M27" s="1839"/>
      <c r="N27" s="1839"/>
      <c r="O27" s="1839"/>
      <c r="P27" s="1839"/>
      <c r="Q27" s="1840"/>
      <c r="T27" s="28"/>
      <c r="U27" s="28"/>
      <c r="V27" s="28"/>
      <c r="W27" s="28"/>
      <c r="X27" s="28"/>
      <c r="Y27" s="28"/>
    </row>
    <row r="28" spans="1:25" ht="12" customHeight="1">
      <c r="C28" s="525"/>
      <c r="D28" s="525"/>
      <c r="E28" s="201"/>
      <c r="F28" s="1411"/>
      <c r="G28" s="1411"/>
      <c r="H28" s="458"/>
      <c r="I28" s="205"/>
      <c r="J28" s="1157" t="s">
        <v>48</v>
      </c>
      <c r="K28" s="1158"/>
      <c r="L28" s="1158"/>
      <c r="M28" s="1158"/>
      <c r="N28" s="1158"/>
      <c r="O28" s="1159"/>
      <c r="P28" s="1157" t="s">
        <v>49</v>
      </c>
      <c r="Q28" s="1159"/>
      <c r="T28" s="28"/>
      <c r="U28" s="28"/>
      <c r="V28" s="28"/>
      <c r="W28" s="28"/>
      <c r="X28" s="28"/>
      <c r="Y28" s="28"/>
    </row>
    <row r="29" spans="1:25">
      <c r="A29" s="531"/>
      <c r="B29" s="531"/>
      <c r="C29" s="533"/>
      <c r="D29" s="532"/>
      <c r="E29" s="201"/>
      <c r="F29" s="1411"/>
      <c r="G29" s="1411"/>
      <c r="H29" s="458"/>
      <c r="I29" s="229"/>
      <c r="J29" s="489"/>
      <c r="K29" s="1841"/>
      <c r="L29" s="1841"/>
      <c r="M29" s="1841"/>
      <c r="N29" s="1841"/>
      <c r="O29" s="1842"/>
      <c r="P29" s="1843"/>
      <c r="Q29" s="1844"/>
      <c r="R29" s="531"/>
      <c r="S29" s="531"/>
      <c r="T29" s="531"/>
      <c r="U29" s="531"/>
      <c r="V29" s="531"/>
      <c r="W29" s="531"/>
      <c r="X29" s="531"/>
      <c r="Y29" s="531"/>
    </row>
    <row r="30" spans="1:25">
      <c r="A30" s="531"/>
      <c r="B30" s="531"/>
      <c r="C30" s="533"/>
      <c r="D30" s="532"/>
      <c r="E30" s="201"/>
      <c r="F30" s="1411"/>
      <c r="G30" s="1411"/>
      <c r="H30" s="458"/>
      <c r="I30" s="229"/>
      <c r="J30" s="489"/>
      <c r="K30" s="1157" t="s">
        <v>1</v>
      </c>
      <c r="L30" s="1158"/>
      <c r="M30" s="1158"/>
      <c r="N30" s="1158"/>
      <c r="O30" s="1158"/>
      <c r="P30" s="1158"/>
      <c r="Q30" s="1159"/>
      <c r="R30" s="531"/>
      <c r="S30" s="531"/>
      <c r="T30" s="531"/>
      <c r="U30" s="531"/>
      <c r="V30" s="531"/>
      <c r="W30" s="531"/>
      <c r="X30" s="531"/>
      <c r="Y30" s="531"/>
    </row>
    <row r="31" spans="1:25">
      <c r="A31" s="531"/>
      <c r="B31" s="531"/>
      <c r="C31" s="533"/>
      <c r="D31" s="532"/>
      <c r="E31" s="201"/>
      <c r="F31" s="1411"/>
      <c r="G31" s="1411"/>
      <c r="H31" s="458"/>
      <c r="I31" s="229"/>
      <c r="J31" s="489"/>
      <c r="K31" s="1825"/>
      <c r="L31" s="1826"/>
      <c r="M31" s="1826"/>
      <c r="N31" s="1826"/>
      <c r="O31" s="1827"/>
      <c r="P31" s="1831"/>
      <c r="Q31" s="1832"/>
      <c r="R31" s="531"/>
      <c r="S31" s="531"/>
      <c r="T31" s="531"/>
      <c r="U31" s="531"/>
      <c r="V31" s="531"/>
      <c r="W31" s="531"/>
      <c r="X31" s="531"/>
      <c r="Y31" s="531"/>
    </row>
    <row r="32" spans="1:25">
      <c r="A32" s="531"/>
      <c r="B32" s="531"/>
      <c r="C32" s="533"/>
      <c r="D32" s="532"/>
      <c r="E32" s="201"/>
      <c r="F32" s="1411"/>
      <c r="G32" s="1411"/>
      <c r="H32" s="458"/>
      <c r="I32" s="229"/>
      <c r="J32" s="489"/>
      <c r="K32" s="1828"/>
      <c r="L32" s="1829"/>
      <c r="M32" s="1829"/>
      <c r="N32" s="1829"/>
      <c r="O32" s="1830"/>
      <c r="P32" s="1833"/>
      <c r="Q32" s="1834"/>
      <c r="R32" s="531"/>
      <c r="S32" s="531"/>
      <c r="T32" s="531"/>
      <c r="U32" s="531"/>
      <c r="V32" s="531"/>
      <c r="W32" s="531"/>
      <c r="X32" s="531"/>
      <c r="Y32" s="531"/>
    </row>
    <row r="33" spans="1:25">
      <c r="A33" s="531"/>
      <c r="B33" s="531"/>
      <c r="C33" s="533"/>
      <c r="D33" s="532"/>
      <c r="E33" s="206"/>
      <c r="F33" s="1408"/>
      <c r="G33" s="1408"/>
      <c r="H33" s="457"/>
      <c r="I33" s="347"/>
      <c r="J33" s="490"/>
      <c r="K33" s="1026" t="s">
        <v>43</v>
      </c>
      <c r="L33" s="1148"/>
      <c r="M33" s="1148"/>
      <c r="N33" s="1148"/>
      <c r="O33" s="1027"/>
      <c r="P33" s="1823" t="s">
        <v>42</v>
      </c>
      <c r="Q33" s="1824"/>
      <c r="R33" s="531"/>
      <c r="S33" s="531"/>
      <c r="T33" s="531"/>
      <c r="U33" s="531"/>
      <c r="V33" s="531"/>
      <c r="W33" s="531"/>
      <c r="X33" s="531"/>
      <c r="Y33" s="531"/>
    </row>
    <row r="34" spans="1:25">
      <c r="A34" s="531"/>
      <c r="B34" s="531"/>
      <c r="C34" s="533"/>
      <c r="D34" s="532"/>
      <c r="E34" s="532"/>
      <c r="F34" s="532"/>
      <c r="G34" s="531"/>
      <c r="H34" s="531"/>
      <c r="I34" s="531"/>
      <c r="J34" s="531"/>
      <c r="K34" s="531"/>
      <c r="L34" s="531"/>
      <c r="M34" s="531"/>
      <c r="N34" s="531"/>
      <c r="O34" s="531"/>
      <c r="P34" s="532"/>
      <c r="Q34" s="532"/>
      <c r="R34" s="531"/>
      <c r="S34" s="531"/>
      <c r="T34" s="531"/>
      <c r="U34" s="531"/>
      <c r="V34" s="531"/>
      <c r="W34" s="531"/>
      <c r="X34" s="531"/>
      <c r="Y34" s="531"/>
    </row>
    <row r="35" spans="1:25">
      <c r="A35" s="531"/>
      <c r="B35" s="531"/>
      <c r="C35" s="533"/>
      <c r="D35" s="532"/>
      <c r="E35" s="532"/>
      <c r="F35" s="532"/>
      <c r="G35" s="531"/>
      <c r="H35" s="531"/>
      <c r="I35" s="531"/>
      <c r="J35" s="531"/>
      <c r="K35" s="531"/>
      <c r="L35" s="531"/>
      <c r="M35" s="531"/>
      <c r="N35" s="531"/>
      <c r="O35" s="531"/>
      <c r="P35" s="532"/>
      <c r="Q35" s="532"/>
      <c r="R35" s="531"/>
      <c r="S35" s="531"/>
      <c r="T35" s="531"/>
      <c r="U35" s="531"/>
      <c r="V35" s="531"/>
      <c r="W35" s="531"/>
      <c r="X35" s="531"/>
      <c r="Y35" s="531"/>
    </row>
    <row r="36" spans="1:25">
      <c r="A36" s="531"/>
      <c r="B36" s="531"/>
      <c r="C36" s="533"/>
      <c r="D36" s="532"/>
      <c r="E36" s="532"/>
      <c r="F36" s="532"/>
      <c r="G36" s="531"/>
      <c r="H36" s="531"/>
      <c r="I36" s="531"/>
      <c r="J36" s="531"/>
      <c r="K36" s="531"/>
      <c r="L36" s="531"/>
      <c r="M36" s="531"/>
      <c r="N36" s="531"/>
      <c r="O36" s="531"/>
      <c r="P36" s="532"/>
      <c r="Q36" s="532"/>
      <c r="R36" s="531"/>
      <c r="S36" s="531"/>
      <c r="T36" s="531"/>
      <c r="U36" s="531"/>
      <c r="V36" s="531"/>
      <c r="W36" s="531"/>
      <c r="X36" s="531"/>
      <c r="Y36" s="531"/>
    </row>
    <row r="37" spans="1:25">
      <c r="A37" s="531"/>
      <c r="B37" s="531"/>
      <c r="C37" s="533"/>
      <c r="D37" s="532"/>
      <c r="E37" s="532"/>
      <c r="F37" s="532"/>
      <c r="G37" s="531"/>
      <c r="H37" s="531"/>
      <c r="I37" s="531"/>
      <c r="J37" s="531"/>
      <c r="K37" s="531"/>
      <c r="L37" s="531"/>
      <c r="M37" s="531"/>
      <c r="N37" s="531"/>
      <c r="O37" s="531"/>
      <c r="P37" s="532"/>
      <c r="Q37" s="532"/>
      <c r="R37" s="531"/>
      <c r="S37" s="531"/>
      <c r="T37" s="531"/>
      <c r="U37" s="531"/>
      <c r="V37" s="531"/>
      <c r="W37" s="531"/>
      <c r="X37" s="531"/>
      <c r="Y37" s="531"/>
    </row>
    <row r="38" spans="1:25">
      <c r="A38" s="531"/>
      <c r="B38" s="531"/>
      <c r="C38" s="533"/>
      <c r="D38" s="532"/>
      <c r="E38" s="532"/>
      <c r="F38" s="532"/>
      <c r="G38" s="531"/>
      <c r="H38" s="531"/>
      <c r="I38" s="531"/>
      <c r="J38" s="531"/>
      <c r="K38" s="531"/>
      <c r="L38" s="531"/>
      <c r="M38" s="531"/>
      <c r="N38" s="531"/>
      <c r="O38" s="531"/>
      <c r="P38" s="532"/>
      <c r="Q38" s="532"/>
      <c r="R38" s="531"/>
      <c r="S38" s="531"/>
      <c r="T38" s="531"/>
      <c r="U38" s="531"/>
      <c r="V38" s="531"/>
      <c r="W38" s="531"/>
      <c r="X38" s="531"/>
      <c r="Y38" s="531"/>
    </row>
    <row r="39" spans="1:25">
      <c r="A39" s="531"/>
      <c r="B39" s="531"/>
      <c r="C39" s="533"/>
      <c r="D39" s="532"/>
      <c r="E39" s="532"/>
      <c r="F39" s="532"/>
      <c r="G39" s="531"/>
      <c r="H39" s="531"/>
      <c r="I39" s="531"/>
      <c r="J39" s="531"/>
      <c r="K39" s="531"/>
      <c r="L39" s="531"/>
      <c r="M39" s="531"/>
      <c r="N39" s="531"/>
      <c r="O39" s="531"/>
      <c r="P39" s="532"/>
      <c r="Q39" s="532"/>
      <c r="R39" s="531"/>
      <c r="S39" s="531"/>
      <c r="T39" s="531"/>
      <c r="U39" s="531"/>
      <c r="V39" s="531"/>
      <c r="W39" s="531"/>
      <c r="X39" s="531"/>
      <c r="Y39" s="531"/>
    </row>
    <row r="40" spans="1:25">
      <c r="A40" s="531"/>
      <c r="B40" s="531"/>
      <c r="C40" s="533"/>
      <c r="D40" s="532"/>
      <c r="E40" s="532"/>
      <c r="F40" s="532"/>
      <c r="G40" s="531"/>
      <c r="H40" s="531"/>
      <c r="I40" s="531"/>
      <c r="J40" s="531"/>
      <c r="K40" s="531"/>
      <c r="L40" s="531"/>
      <c r="M40" s="531"/>
      <c r="N40" s="531"/>
      <c r="O40" s="531"/>
      <c r="P40" s="532"/>
      <c r="Q40" s="532"/>
      <c r="R40" s="531"/>
      <c r="S40" s="531"/>
      <c r="T40" s="531"/>
      <c r="U40" s="531"/>
      <c r="V40" s="531"/>
      <c r="W40" s="531"/>
      <c r="X40" s="531"/>
      <c r="Y40" s="531"/>
    </row>
    <row r="41" spans="1:25">
      <c r="A41" s="531"/>
      <c r="B41" s="531"/>
      <c r="C41" s="533"/>
      <c r="D41" s="532"/>
      <c r="E41" s="532"/>
      <c r="F41" s="532"/>
      <c r="G41" s="531"/>
      <c r="H41" s="531"/>
      <c r="I41" s="531"/>
      <c r="J41" s="531"/>
      <c r="K41" s="531"/>
      <c r="L41" s="531"/>
      <c r="M41" s="531"/>
      <c r="N41" s="531"/>
      <c r="O41" s="531"/>
      <c r="P41" s="532"/>
      <c r="Q41" s="532"/>
      <c r="R41" s="531"/>
      <c r="S41" s="531"/>
      <c r="T41" s="531"/>
      <c r="U41" s="531"/>
      <c r="V41" s="531"/>
      <c r="W41" s="531"/>
      <c r="X41" s="531"/>
      <c r="Y41" s="531"/>
    </row>
    <row r="42" spans="1:25">
      <c r="A42" s="531"/>
      <c r="B42" s="531"/>
      <c r="C42" s="533"/>
      <c r="D42" s="532"/>
      <c r="E42" s="532"/>
      <c r="F42" s="532"/>
      <c r="G42" s="531"/>
      <c r="H42" s="531"/>
      <c r="I42" s="531"/>
      <c r="J42" s="531"/>
      <c r="K42" s="531"/>
      <c r="L42" s="531"/>
      <c r="M42" s="531"/>
      <c r="N42" s="531"/>
      <c r="O42" s="531"/>
      <c r="P42" s="532"/>
      <c r="Q42" s="532"/>
      <c r="R42" s="531"/>
      <c r="S42" s="531"/>
      <c r="T42" s="531"/>
      <c r="U42" s="531"/>
      <c r="V42" s="531"/>
      <c r="W42" s="531"/>
      <c r="X42" s="531"/>
      <c r="Y42" s="531"/>
    </row>
    <row r="43" spans="1:25">
      <c r="A43" s="531"/>
      <c r="B43" s="531"/>
      <c r="C43" s="533"/>
      <c r="D43" s="532"/>
      <c r="E43" s="532"/>
      <c r="F43" s="532"/>
      <c r="G43" s="531"/>
      <c r="H43" s="531"/>
      <c r="I43" s="531"/>
      <c r="J43" s="531"/>
      <c r="K43" s="531"/>
      <c r="L43" s="531"/>
      <c r="M43" s="531"/>
      <c r="N43" s="531"/>
      <c r="O43" s="531"/>
      <c r="P43" s="532"/>
      <c r="Q43" s="532"/>
      <c r="R43" s="531"/>
      <c r="S43" s="531"/>
      <c r="T43" s="531"/>
      <c r="U43" s="531"/>
      <c r="V43" s="531"/>
      <c r="W43" s="531"/>
      <c r="X43" s="531"/>
      <c r="Y43" s="531"/>
    </row>
    <row r="44" spans="1:25">
      <c r="A44" s="531"/>
      <c r="B44" s="531"/>
      <c r="C44" s="533"/>
      <c r="D44" s="532"/>
      <c r="E44" s="532"/>
      <c r="F44" s="532"/>
      <c r="G44" s="531"/>
      <c r="H44" s="531"/>
      <c r="I44" s="531"/>
      <c r="J44" s="531"/>
      <c r="K44" s="531"/>
      <c r="L44" s="531"/>
      <c r="M44" s="531"/>
      <c r="N44" s="531"/>
      <c r="O44" s="531"/>
      <c r="P44" s="532"/>
      <c r="Q44" s="532"/>
      <c r="R44" s="531"/>
      <c r="S44" s="531"/>
      <c r="T44" s="531"/>
      <c r="U44" s="531"/>
      <c r="V44" s="531"/>
      <c r="W44" s="531"/>
      <c r="X44" s="531"/>
      <c r="Y44" s="531"/>
    </row>
    <row r="45" spans="1:25">
      <c r="A45" s="531"/>
      <c r="B45" s="531"/>
      <c r="C45" s="533"/>
      <c r="D45" s="532"/>
      <c r="E45" s="532"/>
      <c r="F45" s="532"/>
      <c r="G45" s="531"/>
      <c r="H45" s="531"/>
      <c r="I45" s="531"/>
      <c r="J45" s="531"/>
      <c r="K45" s="531"/>
      <c r="L45" s="531"/>
      <c r="M45" s="531"/>
      <c r="N45" s="531"/>
      <c r="O45" s="531"/>
      <c r="P45" s="532"/>
      <c r="Q45" s="532"/>
      <c r="R45" s="531"/>
      <c r="S45" s="531"/>
      <c r="T45" s="531"/>
      <c r="U45" s="531"/>
      <c r="V45" s="531"/>
      <c r="W45" s="531"/>
      <c r="X45" s="531"/>
      <c r="Y45" s="531"/>
    </row>
    <row r="46" spans="1:25">
      <c r="A46" s="531"/>
      <c r="B46" s="531"/>
      <c r="C46" s="533"/>
      <c r="D46" s="532"/>
      <c r="E46" s="532"/>
      <c r="F46" s="532"/>
      <c r="G46" s="531"/>
      <c r="H46" s="531"/>
      <c r="I46" s="531"/>
      <c r="J46" s="531"/>
      <c r="K46" s="531"/>
      <c r="L46" s="531"/>
      <c r="M46" s="531"/>
      <c r="N46" s="531"/>
      <c r="O46" s="531"/>
      <c r="P46" s="532"/>
      <c r="Q46" s="532"/>
      <c r="R46" s="531"/>
      <c r="S46" s="531"/>
      <c r="T46" s="531"/>
      <c r="U46" s="531"/>
      <c r="V46" s="531"/>
      <c r="W46" s="531"/>
      <c r="X46" s="531"/>
      <c r="Y46" s="531"/>
    </row>
    <row r="47" spans="1:25">
      <c r="A47" s="531"/>
      <c r="B47" s="531"/>
      <c r="C47" s="533"/>
      <c r="D47" s="532"/>
      <c r="E47" s="532"/>
      <c r="F47" s="532"/>
      <c r="G47" s="531"/>
      <c r="H47" s="531"/>
      <c r="I47" s="531"/>
      <c r="J47" s="531"/>
      <c r="K47" s="531"/>
      <c r="L47" s="531"/>
      <c r="M47" s="531"/>
      <c r="N47" s="531"/>
      <c r="O47" s="531"/>
      <c r="P47" s="532"/>
      <c r="Q47" s="532"/>
      <c r="R47" s="531"/>
      <c r="S47" s="531"/>
      <c r="T47" s="531"/>
      <c r="U47" s="531"/>
      <c r="V47" s="531"/>
      <c r="W47" s="531"/>
      <c r="X47" s="531"/>
      <c r="Y47" s="531"/>
    </row>
    <row r="48" spans="1:25">
      <c r="A48" s="531"/>
      <c r="B48" s="531"/>
      <c r="C48" s="533"/>
      <c r="D48" s="532"/>
      <c r="E48" s="532"/>
      <c r="F48" s="532"/>
      <c r="G48" s="531"/>
      <c r="H48" s="531"/>
      <c r="I48" s="531"/>
      <c r="J48" s="531"/>
      <c r="K48" s="531"/>
      <c r="L48" s="531"/>
      <c r="M48" s="531"/>
      <c r="N48" s="531"/>
      <c r="O48" s="531"/>
      <c r="P48" s="532"/>
      <c r="Q48" s="532"/>
      <c r="R48" s="531"/>
      <c r="S48" s="531"/>
      <c r="T48" s="531"/>
      <c r="U48" s="531"/>
      <c r="V48" s="531"/>
      <c r="W48" s="531"/>
      <c r="X48" s="531"/>
      <c r="Y48" s="531"/>
    </row>
    <row r="49" spans="1:25">
      <c r="A49" s="531"/>
      <c r="B49" s="531"/>
      <c r="C49" s="533"/>
      <c r="D49" s="532"/>
      <c r="E49" s="532"/>
      <c r="F49" s="532"/>
      <c r="G49" s="531"/>
      <c r="H49" s="531"/>
      <c r="I49" s="531"/>
      <c r="J49" s="531"/>
      <c r="K49" s="531"/>
      <c r="L49" s="531"/>
      <c r="M49" s="531"/>
      <c r="N49" s="531"/>
      <c r="O49" s="531"/>
      <c r="P49" s="532"/>
      <c r="Q49" s="532"/>
      <c r="R49" s="531"/>
      <c r="S49" s="531"/>
      <c r="T49" s="531"/>
      <c r="U49" s="531"/>
      <c r="V49" s="531"/>
      <c r="W49" s="531"/>
      <c r="X49" s="531"/>
      <c r="Y49" s="531"/>
    </row>
    <row r="50" spans="1:25">
      <c r="A50" s="531"/>
      <c r="B50" s="531"/>
      <c r="C50" s="533"/>
      <c r="D50" s="532"/>
      <c r="E50" s="532"/>
      <c r="F50" s="532"/>
      <c r="G50" s="531"/>
      <c r="H50" s="531"/>
      <c r="I50" s="531"/>
      <c r="J50" s="531"/>
      <c r="K50" s="531"/>
      <c r="L50" s="531"/>
      <c r="M50" s="531"/>
      <c r="N50" s="531"/>
      <c r="O50" s="531"/>
      <c r="P50" s="532"/>
      <c r="Q50" s="532"/>
      <c r="R50" s="531"/>
      <c r="S50" s="531"/>
      <c r="T50" s="531"/>
      <c r="U50" s="531"/>
      <c r="V50" s="531"/>
      <c r="W50" s="531"/>
      <c r="X50" s="531"/>
      <c r="Y50" s="531"/>
    </row>
    <row r="51" spans="1:25">
      <c r="A51" s="531"/>
      <c r="B51" s="531"/>
      <c r="C51" s="533"/>
      <c r="D51" s="532"/>
      <c r="E51" s="532"/>
      <c r="F51" s="532"/>
      <c r="G51" s="531"/>
      <c r="H51" s="531"/>
      <c r="I51" s="531"/>
      <c r="J51" s="531"/>
      <c r="K51" s="531"/>
      <c r="L51" s="531"/>
      <c r="M51" s="531"/>
      <c r="N51" s="531"/>
      <c r="O51" s="531"/>
      <c r="P51" s="532"/>
      <c r="Q51" s="532"/>
      <c r="R51" s="531"/>
      <c r="S51" s="531"/>
      <c r="T51" s="531"/>
      <c r="U51" s="531"/>
      <c r="V51" s="531"/>
      <c r="W51" s="531"/>
      <c r="X51" s="531"/>
      <c r="Y51" s="531"/>
    </row>
    <row r="52" spans="1:25">
      <c r="A52" s="531"/>
      <c r="B52" s="531"/>
      <c r="C52" s="533"/>
      <c r="D52" s="532"/>
      <c r="E52" s="532"/>
      <c r="F52" s="532"/>
      <c r="G52" s="531"/>
      <c r="H52" s="531"/>
      <c r="I52" s="531"/>
      <c r="J52" s="531"/>
      <c r="K52" s="531"/>
      <c r="L52" s="531"/>
      <c r="M52" s="531"/>
      <c r="N52" s="531"/>
      <c r="O52" s="531"/>
      <c r="P52" s="532"/>
      <c r="Q52" s="532"/>
      <c r="R52" s="531"/>
      <c r="S52" s="531"/>
      <c r="T52" s="531"/>
      <c r="U52" s="531"/>
      <c r="V52" s="531"/>
      <c r="W52" s="531"/>
      <c r="X52" s="531"/>
      <c r="Y52" s="531"/>
    </row>
    <row r="53" spans="1:25">
      <c r="A53" s="531"/>
      <c r="B53" s="531"/>
      <c r="C53" s="533"/>
      <c r="D53" s="532"/>
      <c r="E53" s="532"/>
      <c r="F53" s="532"/>
      <c r="G53" s="531"/>
      <c r="H53" s="531"/>
      <c r="I53" s="531"/>
      <c r="J53" s="531"/>
      <c r="K53" s="531"/>
      <c r="L53" s="531"/>
      <c r="M53" s="531"/>
      <c r="N53" s="531"/>
      <c r="O53" s="531"/>
      <c r="P53" s="532"/>
      <c r="Q53" s="532"/>
      <c r="R53" s="531"/>
      <c r="S53" s="531"/>
      <c r="T53" s="531"/>
      <c r="U53" s="531"/>
      <c r="V53" s="531"/>
      <c r="W53" s="531"/>
      <c r="X53" s="531"/>
      <c r="Y53" s="531"/>
    </row>
    <row r="54" spans="1:25">
      <c r="A54" s="531"/>
      <c r="B54" s="531"/>
      <c r="C54" s="533"/>
      <c r="D54" s="532"/>
      <c r="E54" s="532"/>
      <c r="F54" s="532"/>
      <c r="G54" s="531"/>
      <c r="H54" s="531"/>
      <c r="I54" s="531"/>
      <c r="J54" s="531"/>
      <c r="K54" s="531"/>
      <c r="L54" s="531"/>
      <c r="M54" s="531"/>
      <c r="N54" s="531"/>
      <c r="O54" s="531"/>
      <c r="P54" s="532"/>
      <c r="Q54" s="532"/>
      <c r="R54" s="531"/>
      <c r="S54" s="531"/>
      <c r="T54" s="531"/>
      <c r="U54" s="531"/>
      <c r="V54" s="531"/>
      <c r="W54" s="531"/>
      <c r="X54" s="531"/>
      <c r="Y54" s="531"/>
    </row>
    <row r="55" spans="1:25">
      <c r="A55" s="531"/>
      <c r="B55" s="531"/>
      <c r="C55" s="533"/>
      <c r="D55" s="532"/>
      <c r="E55" s="532"/>
      <c r="F55" s="532"/>
      <c r="G55" s="531"/>
      <c r="H55" s="531"/>
      <c r="I55" s="531"/>
      <c r="J55" s="531"/>
      <c r="K55" s="531"/>
      <c r="L55" s="531"/>
      <c r="M55" s="531"/>
      <c r="N55" s="531"/>
      <c r="O55" s="531"/>
      <c r="P55" s="532"/>
      <c r="Q55" s="532"/>
      <c r="R55" s="531"/>
      <c r="S55" s="531"/>
      <c r="T55" s="531"/>
      <c r="U55" s="531"/>
      <c r="V55" s="531"/>
      <c r="W55" s="531"/>
      <c r="X55" s="531"/>
      <c r="Y55" s="531"/>
    </row>
    <row r="56" spans="1:25">
      <c r="A56" s="531"/>
      <c r="B56" s="531"/>
      <c r="D56" s="532"/>
      <c r="E56" s="532"/>
      <c r="F56" s="532"/>
      <c r="G56" s="531"/>
      <c r="H56" s="531"/>
      <c r="I56" s="531"/>
      <c r="J56" s="531"/>
      <c r="K56" s="531"/>
      <c r="L56" s="531"/>
      <c r="M56" s="531"/>
      <c r="N56" s="531"/>
      <c r="O56" s="531"/>
      <c r="P56" s="532"/>
      <c r="Q56" s="532"/>
      <c r="R56" s="531"/>
      <c r="S56" s="531"/>
      <c r="T56" s="531"/>
      <c r="U56" s="531"/>
      <c r="V56" s="531"/>
      <c r="W56" s="531"/>
      <c r="X56" s="531"/>
      <c r="Y56" s="531"/>
    </row>
    <row r="57" spans="1:25">
      <c r="A57" s="531"/>
      <c r="B57" s="531"/>
      <c r="D57" s="532"/>
      <c r="E57" s="532"/>
      <c r="F57" s="532"/>
      <c r="G57" s="531"/>
      <c r="H57" s="531"/>
      <c r="I57" s="531"/>
      <c r="J57" s="531"/>
      <c r="K57" s="531"/>
      <c r="L57" s="531"/>
      <c r="M57" s="531"/>
      <c r="N57" s="531"/>
      <c r="O57" s="531"/>
      <c r="P57" s="532"/>
      <c r="Q57" s="532"/>
      <c r="R57" s="531"/>
      <c r="S57" s="531"/>
      <c r="T57" s="531"/>
      <c r="U57" s="531"/>
      <c r="V57" s="531"/>
      <c r="W57" s="531"/>
      <c r="X57" s="531"/>
      <c r="Y57" s="531"/>
    </row>
    <row r="58" spans="1:25">
      <c r="A58" s="531"/>
      <c r="B58" s="531"/>
      <c r="C58" s="534">
        <v>0</v>
      </c>
      <c r="D58" s="532"/>
      <c r="E58" s="532"/>
      <c r="F58" s="532"/>
      <c r="G58" s="531"/>
      <c r="H58" s="531"/>
      <c r="I58" s="531"/>
      <c r="J58" s="531"/>
      <c r="K58" s="531"/>
      <c r="L58" s="531"/>
      <c r="M58" s="531"/>
      <c r="N58" s="531"/>
      <c r="O58" s="531"/>
      <c r="P58" s="532"/>
      <c r="Q58" s="532"/>
      <c r="R58" s="531"/>
      <c r="S58" s="531"/>
      <c r="T58" s="531"/>
      <c r="U58" s="531"/>
      <c r="V58" s="531"/>
      <c r="W58" s="531"/>
      <c r="X58" s="531"/>
      <c r="Y58" s="531"/>
    </row>
    <row r="59" spans="1:25">
      <c r="A59" s="531"/>
      <c r="B59" s="531"/>
      <c r="C59" s="533"/>
      <c r="D59" s="532"/>
      <c r="E59" s="532"/>
      <c r="F59" s="532"/>
      <c r="G59" s="531"/>
      <c r="H59" s="531"/>
      <c r="I59" s="531"/>
      <c r="J59" s="531"/>
      <c r="K59" s="531"/>
      <c r="L59" s="531"/>
      <c r="M59" s="531"/>
      <c r="N59" s="531"/>
      <c r="O59" s="531"/>
      <c r="P59" s="532"/>
      <c r="Q59" s="532"/>
      <c r="R59" s="531"/>
      <c r="S59" s="531"/>
      <c r="T59" s="531"/>
      <c r="U59" s="531"/>
      <c r="V59" s="531"/>
      <c r="W59" s="531"/>
      <c r="X59" s="531"/>
      <c r="Y59" s="531"/>
    </row>
    <row r="60" spans="1:25">
      <c r="A60" s="531"/>
      <c r="B60" s="531"/>
      <c r="C60" s="533"/>
      <c r="D60" s="532"/>
      <c r="E60" s="532"/>
      <c r="F60" s="532"/>
      <c r="G60" s="531"/>
      <c r="H60" s="531"/>
      <c r="I60" s="531"/>
      <c r="J60" s="531"/>
      <c r="K60" s="531"/>
      <c r="L60" s="531"/>
      <c r="M60" s="531"/>
      <c r="N60" s="531"/>
      <c r="O60" s="531"/>
      <c r="P60" s="532"/>
      <c r="Q60" s="532"/>
      <c r="R60" s="531"/>
      <c r="S60" s="531"/>
      <c r="T60" s="531"/>
      <c r="U60" s="531"/>
      <c r="V60" s="531"/>
      <c r="W60" s="531"/>
      <c r="X60" s="531"/>
      <c r="Y60" s="531"/>
    </row>
    <row r="61" spans="1:25">
      <c r="A61" s="531"/>
      <c r="B61" s="531"/>
      <c r="C61" s="533"/>
      <c r="D61" s="532"/>
      <c r="E61" s="532"/>
      <c r="F61" s="532"/>
      <c r="G61" s="531"/>
      <c r="H61" s="531"/>
      <c r="I61" s="531"/>
      <c r="J61" s="531"/>
      <c r="K61" s="531"/>
      <c r="L61" s="531"/>
      <c r="M61" s="531"/>
      <c r="N61" s="531"/>
      <c r="O61" s="531"/>
      <c r="P61" s="532"/>
      <c r="Q61" s="532"/>
      <c r="R61" s="531"/>
      <c r="S61" s="531"/>
      <c r="T61" s="531"/>
      <c r="U61" s="531"/>
      <c r="V61" s="531"/>
      <c r="W61" s="531"/>
      <c r="X61" s="531"/>
      <c r="Y61" s="531"/>
    </row>
    <row r="62" spans="1:25">
      <c r="A62" s="531"/>
      <c r="B62" s="531"/>
      <c r="C62" s="533"/>
      <c r="D62" s="532"/>
      <c r="E62" s="532"/>
      <c r="F62" s="532"/>
      <c r="G62" s="531"/>
      <c r="H62" s="531"/>
      <c r="I62" s="531"/>
      <c r="J62" s="531"/>
      <c r="K62" s="531"/>
      <c r="L62" s="531"/>
      <c r="M62" s="531"/>
      <c r="N62" s="531"/>
      <c r="O62" s="531"/>
      <c r="P62" s="532"/>
      <c r="Q62" s="532"/>
      <c r="R62" s="531"/>
      <c r="S62" s="531"/>
      <c r="T62" s="531"/>
      <c r="U62" s="531"/>
      <c r="V62" s="531"/>
      <c r="W62" s="531"/>
      <c r="X62" s="531"/>
      <c r="Y62" s="531"/>
    </row>
    <row r="63" spans="1:25">
      <c r="A63" s="531"/>
      <c r="B63" s="531"/>
      <c r="C63" s="533"/>
      <c r="D63" s="532"/>
      <c r="E63" s="532"/>
      <c r="F63" s="532"/>
      <c r="G63" s="531"/>
      <c r="H63" s="531"/>
      <c r="I63" s="531"/>
      <c r="J63" s="531"/>
      <c r="K63" s="531"/>
      <c r="L63" s="531"/>
      <c r="M63" s="531"/>
      <c r="N63" s="531"/>
      <c r="O63" s="531"/>
      <c r="P63" s="532"/>
      <c r="Q63" s="532"/>
      <c r="R63" s="531"/>
      <c r="S63" s="531"/>
      <c r="T63" s="531"/>
      <c r="U63" s="531"/>
      <c r="V63" s="531"/>
      <c r="W63" s="531"/>
      <c r="X63" s="531"/>
      <c r="Y63" s="531"/>
    </row>
    <row r="64" spans="1:25">
      <c r="A64" s="531"/>
      <c r="B64" s="531"/>
      <c r="C64" s="533"/>
      <c r="D64" s="532"/>
      <c r="E64" s="532"/>
      <c r="F64" s="532"/>
      <c r="G64" s="531"/>
      <c r="H64" s="531"/>
      <c r="I64" s="531"/>
      <c r="J64" s="531"/>
      <c r="K64" s="531"/>
      <c r="L64" s="531"/>
      <c r="M64" s="531"/>
      <c r="N64" s="531"/>
      <c r="O64" s="531"/>
      <c r="P64" s="532"/>
      <c r="Q64" s="532"/>
      <c r="R64" s="531"/>
      <c r="S64" s="531"/>
      <c r="T64" s="531"/>
      <c r="U64" s="531"/>
      <c r="V64" s="531"/>
      <c r="W64" s="531"/>
      <c r="X64" s="531"/>
      <c r="Y64" s="531"/>
    </row>
    <row r="65" spans="1:25">
      <c r="A65" s="531"/>
      <c r="B65" s="531"/>
      <c r="C65" s="533"/>
      <c r="D65" s="532"/>
      <c r="E65" s="532"/>
      <c r="F65" s="532"/>
      <c r="G65" s="531"/>
      <c r="H65" s="531"/>
      <c r="I65" s="531"/>
      <c r="J65" s="531"/>
      <c r="K65" s="531"/>
      <c r="L65" s="531"/>
      <c r="M65" s="531"/>
      <c r="N65" s="531"/>
      <c r="O65" s="531"/>
      <c r="P65" s="532"/>
      <c r="Q65" s="532"/>
      <c r="R65" s="531"/>
      <c r="S65" s="531"/>
      <c r="T65" s="531"/>
      <c r="U65" s="531"/>
      <c r="V65" s="531"/>
      <c r="W65" s="531"/>
      <c r="X65" s="531"/>
      <c r="Y65" s="531"/>
    </row>
    <row r="66" spans="1:25">
      <c r="A66" s="531"/>
      <c r="B66" s="531"/>
      <c r="C66" s="533"/>
      <c r="D66" s="532"/>
      <c r="E66" s="532"/>
      <c r="F66" s="532"/>
      <c r="G66" s="531"/>
      <c r="H66" s="531"/>
      <c r="I66" s="531"/>
      <c r="J66" s="531"/>
      <c r="K66" s="531"/>
      <c r="L66" s="531"/>
      <c r="M66" s="531"/>
      <c r="N66" s="531"/>
      <c r="O66" s="531"/>
      <c r="P66" s="532"/>
      <c r="Q66" s="532"/>
      <c r="R66" s="531"/>
      <c r="S66" s="531"/>
      <c r="T66" s="531"/>
      <c r="U66" s="531"/>
      <c r="V66" s="531"/>
      <c r="W66" s="531"/>
      <c r="X66" s="531"/>
      <c r="Y66" s="531"/>
    </row>
    <row r="199" spans="1:9" s="528" customFormat="1" ht="12" customHeight="1">
      <c r="F199" s="530"/>
      <c r="G199" s="529"/>
    </row>
    <row r="200" spans="1:9" customFormat="1" hidden="1">
      <c r="A200" s="4" t="s">
        <v>50</v>
      </c>
      <c r="B200" s="4" t="str">
        <f>IF($G$6="ВЗРОСЛЫЕ","МУЖЧИНЫ",IF($G$6="ДО 19 ЛЕТ","ЮНИОРЫ","ЮНОШИ"))</f>
        <v>ЮНОШИ</v>
      </c>
      <c r="C200" s="14" t="s">
        <v>28</v>
      </c>
      <c r="D200" s="14" t="s">
        <v>29</v>
      </c>
      <c r="E200" s="461"/>
      <c r="F200" s="461"/>
      <c r="G200" s="462"/>
      <c r="H200" s="461"/>
      <c r="I200" s="461"/>
    </row>
    <row r="201" spans="1:9" customFormat="1" hidden="1">
      <c r="A201" s="4" t="s">
        <v>52</v>
      </c>
      <c r="B201" s="4" t="str">
        <f>IF($G$6="ВЗРОСЛЫЕ","ЖЕНЩИНЫ",IF($G$6="ДО 19 ЛЕТ","ЮНИОРКИ","ДЕВУШКИ"))</f>
        <v>ДЕВУШКИ</v>
      </c>
      <c r="C201" s="14" t="s">
        <v>40</v>
      </c>
      <c r="D201" s="14" t="s">
        <v>34</v>
      </c>
      <c r="E201" s="461"/>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row r="207" spans="1:9" s="528" customFormat="1" ht="12" customHeight="1">
      <c r="F207" s="530"/>
      <c r="G207" s="529"/>
    </row>
  </sheetData>
  <sheetProtection selectLockedCells="1"/>
  <mergeCells count="101">
    <mergeCell ref="B17:B18"/>
    <mergeCell ref="A13:A14"/>
    <mergeCell ref="B13:B14"/>
    <mergeCell ref="A15:A16"/>
    <mergeCell ref="B15:B16"/>
    <mergeCell ref="A17:A18"/>
    <mergeCell ref="D21:F22"/>
    <mergeCell ref="D19:F20"/>
    <mergeCell ref="H23:J23"/>
    <mergeCell ref="J20:J21"/>
    <mergeCell ref="H22:J22"/>
    <mergeCell ref="G20:I21"/>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A1:Q1"/>
    <mergeCell ref="A4:Q4"/>
    <mergeCell ref="K6:O6"/>
    <mergeCell ref="A2:Q2"/>
    <mergeCell ref="A5:D5"/>
    <mergeCell ref="E5:F5"/>
    <mergeCell ref="G5:I5"/>
    <mergeCell ref="K5:O5"/>
    <mergeCell ref="A3:Q3"/>
    <mergeCell ref="A6:D6"/>
    <mergeCell ref="E6:F6"/>
    <mergeCell ref="G6:I6"/>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F30:G30"/>
    <mergeCell ref="K30:Q30"/>
    <mergeCell ref="F33:G33"/>
    <mergeCell ref="K33:O33"/>
    <mergeCell ref="P33:Q33"/>
    <mergeCell ref="F31:G31"/>
    <mergeCell ref="K31:O32"/>
    <mergeCell ref="P31:Q32"/>
    <mergeCell ref="F32:G32"/>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61" customWidth="1"/>
    <col min="8" max="8" width="5.7109375" style="602" customWidth="1"/>
    <col min="9" max="12" width="3" style="721" hidden="1" customWidth="1"/>
    <col min="13" max="13" width="3.42578125" style="721" hidden="1" customWidth="1"/>
    <col min="14" max="14" width="10.28515625" style="721" hidden="1" customWidth="1"/>
    <col min="15" max="15" width="5.28515625" style="721" hidden="1" customWidth="1"/>
    <col min="16" max="16" width="21.28515625" style="722" hidden="1" customWidth="1"/>
    <col min="17" max="17" width="8.42578125" style="721" hidden="1" customWidth="1"/>
    <col min="18" max="18" width="9.140625" style="721" hidden="1" customWidth="1"/>
    <col min="19" max="19" width="18.85546875" style="721" hidden="1" customWidth="1"/>
    <col min="20" max="26" width="9.140625" hidden="1" customWidth="1"/>
    <col min="27" max="27" width="27.140625" style="723" hidden="1" customWidth="1"/>
    <col min="28" max="28" width="8" style="723" hidden="1" customWidth="1"/>
    <col min="29" max="29" width="25.85546875" style="723" hidden="1" customWidth="1"/>
    <col min="30" max="30" width="9" style="723" hidden="1" customWidth="1"/>
    <col min="31" max="31" width="31" style="723" hidden="1" customWidth="1"/>
    <col min="32" max="32" width="6.140625" style="723" hidden="1" customWidth="1"/>
  </cols>
  <sheetData>
    <row r="1" spans="1:32" ht="42" customHeight="1">
      <c r="A1" s="1089" t="s">
        <v>145</v>
      </c>
      <c r="B1" s="1089"/>
      <c r="C1" s="1089"/>
      <c r="D1" s="1089"/>
      <c r="E1" s="1089"/>
      <c r="F1" s="1089"/>
      <c r="G1" s="1089"/>
    </row>
    <row r="2" spans="1:32">
      <c r="A2" s="1090" t="s">
        <v>44</v>
      </c>
      <c r="B2" s="1090"/>
      <c r="C2" s="1090"/>
      <c r="D2" s="1090"/>
      <c r="E2" s="1090"/>
      <c r="F2" s="1090"/>
      <c r="G2" s="1090"/>
    </row>
    <row r="3" spans="1:32" ht="18">
      <c r="A3" s="1091"/>
      <c r="B3" s="1091"/>
      <c r="C3" s="1091"/>
      <c r="D3" s="1091"/>
      <c r="E3" s="1091"/>
      <c r="F3" s="1091"/>
      <c r="G3" s="1091"/>
    </row>
    <row r="4" spans="1:32">
      <c r="B4" s="724"/>
      <c r="C4" s="724"/>
      <c r="D4" s="724"/>
      <c r="E4" s="724"/>
      <c r="F4" s="724"/>
    </row>
    <row r="5" spans="1:32" s="728" customFormat="1">
      <c r="A5" s="1092" t="s">
        <v>2</v>
      </c>
      <c r="B5" s="1092"/>
      <c r="C5" s="511" t="s">
        <v>0</v>
      </c>
      <c r="D5" s="511" t="s">
        <v>46</v>
      </c>
      <c r="E5" s="511" t="s">
        <v>47</v>
      </c>
      <c r="F5" s="511" t="s">
        <v>26</v>
      </c>
      <c r="G5" s="645" t="s">
        <v>27</v>
      </c>
      <c r="H5" s="725"/>
      <c r="I5" s="726"/>
      <c r="J5" s="726"/>
      <c r="K5" s="726"/>
      <c r="L5" s="726"/>
      <c r="M5" s="726"/>
      <c r="N5" s="726"/>
      <c r="O5" s="726"/>
      <c r="P5" s="727"/>
      <c r="Q5" s="726"/>
      <c r="R5" s="726"/>
      <c r="S5" s="726"/>
    </row>
    <row r="6" spans="1:32" s="959" customFormat="1" ht="15.75">
      <c r="A6" s="1106"/>
      <c r="B6" s="1106"/>
      <c r="C6" s="947"/>
      <c r="D6" s="657"/>
      <c r="E6" s="657"/>
      <c r="F6" s="947"/>
      <c r="G6" s="947"/>
      <c r="Q6" s="960"/>
      <c r="R6" s="960"/>
      <c r="S6" s="960"/>
    </row>
    <row r="7" spans="1:32">
      <c r="C7" s="729"/>
      <c r="D7" s="730"/>
      <c r="E7" s="730"/>
      <c r="F7" s="730"/>
      <c r="G7" s="305"/>
      <c r="H7" s="731"/>
    </row>
    <row r="8" spans="1:32" ht="42" customHeight="1">
      <c r="A8" s="732" t="s">
        <v>10</v>
      </c>
      <c r="B8" s="732" t="s">
        <v>146</v>
      </c>
      <c r="C8" s="1107" t="s">
        <v>147</v>
      </c>
      <c r="D8" s="1108"/>
      <c r="E8" s="1109"/>
      <c r="F8" s="732" t="s">
        <v>125</v>
      </c>
      <c r="G8" s="732" t="s">
        <v>43</v>
      </c>
      <c r="H8" s="733"/>
      <c r="P8" s="734">
        <v>1</v>
      </c>
      <c r="AA8" s="723" t="s">
        <v>148</v>
      </c>
      <c r="AC8" s="723" t="s">
        <v>149</v>
      </c>
      <c r="AE8" s="723" t="s">
        <v>150</v>
      </c>
    </row>
    <row r="9" spans="1:32" ht="37.5" customHeight="1">
      <c r="A9" s="1100" t="s">
        <v>151</v>
      </c>
      <c r="B9" s="1101"/>
      <c r="C9" s="1101"/>
      <c r="D9" s="1101"/>
      <c r="E9" s="1101"/>
      <c r="F9" s="1101"/>
      <c r="G9" s="1102"/>
      <c r="AA9" s="735" t="b">
        <v>0</v>
      </c>
      <c r="AB9" s="736"/>
      <c r="AC9" s="735" t="b">
        <v>1</v>
      </c>
      <c r="AD9" s="736"/>
      <c r="AE9" s="735" t="b">
        <v>1</v>
      </c>
      <c r="AF9" s="736"/>
    </row>
    <row r="10" spans="1:32" s="744" customFormat="1" ht="21" customHeight="1">
      <c r="A10" s="737">
        <v>1</v>
      </c>
      <c r="B10" s="738"/>
      <c r="C10" s="1103"/>
      <c r="D10" s="1104"/>
      <c r="E10" s="1105"/>
      <c r="F10" s="739"/>
      <c r="G10" s="739"/>
      <c r="H10" s="740"/>
      <c r="I10" s="741">
        <f t="shared" ref="I10:I25" si="0">LEN(C10)</f>
        <v>0</v>
      </c>
      <c r="J10" s="741">
        <f t="shared" ref="J10:J25" si="1">IF((I10)=0,0,FIND(" ",C10))</f>
        <v>0</v>
      </c>
      <c r="K10" s="741" t="str">
        <f t="shared" ref="K10:K25" si="2">IF(OR(ISERR(J10),I10=0),"",CONCATENATE(UPPER(MID(C10,J10+1,1)),"."))</f>
        <v/>
      </c>
      <c r="L10" s="741">
        <f t="shared" ref="L10:L25" si="3">IF(LEN(C10)=0,0,FIND(" ",C10,J10+1))</f>
        <v>0</v>
      </c>
      <c r="M10" s="741" t="str">
        <f t="shared" ref="M10:M25" si="4">IF(OR(I10=0,ISERR(L10)),"",CONCATENATE(MID(C10,L10+1,1),"."))</f>
        <v/>
      </c>
      <c r="N10" s="741" t="str">
        <f t="shared" ref="N10:N25" si="5">IF(C10="","",IF(ISERR(J10),UPPER(C10),UPPER(MID(C10,1,J10-1))))</f>
        <v/>
      </c>
      <c r="O10" s="741" t="str">
        <f t="shared" ref="O10:O25" si="6">CONCATENATE(K10,M10)</f>
        <v/>
      </c>
      <c r="P10" s="742" t="str">
        <f t="shared" ref="P10:P25" si="7">IF(N10="","",N10)</f>
        <v/>
      </c>
      <c r="Q10" s="741" t="str">
        <f t="shared" ref="Q10:Q25" si="8">IF(LEN(C10)&lt;2,"",IF(ISERR(J10),"",IF(ISERR(L10),UPPER(MID(C10,J10,I10-J10+1)),UPPER(MID(C10,J10,L10-J10)))))</f>
        <v/>
      </c>
      <c r="R10" s="743">
        <v>0</v>
      </c>
      <c r="S10" s="741" t="str">
        <f t="shared" ref="S10:S25" si="9">IF(R10&gt;1,CONCATENATE(N10,Q10),N10)</f>
        <v/>
      </c>
      <c r="AA10" s="1094" t="s">
        <v>152</v>
      </c>
      <c r="AB10" s="1096" t="s">
        <v>38</v>
      </c>
      <c r="AC10" s="1094" t="s">
        <v>153</v>
      </c>
      <c r="AD10" s="1110" t="s">
        <v>38</v>
      </c>
      <c r="AE10" s="1093" t="s">
        <v>154</v>
      </c>
      <c r="AF10" s="1095" t="s">
        <v>38</v>
      </c>
    </row>
    <row r="11" spans="1:32" s="744" customFormat="1" ht="21" customHeight="1">
      <c r="A11" s="745">
        <v>2</v>
      </c>
      <c r="B11" s="746"/>
      <c r="C11" s="1097"/>
      <c r="D11" s="1098"/>
      <c r="E11" s="1099"/>
      <c r="F11" s="747"/>
      <c r="G11" s="747"/>
      <c r="H11" s="740"/>
      <c r="I11" s="741">
        <f t="shared" si="0"/>
        <v>0</v>
      </c>
      <c r="J11" s="741">
        <f t="shared" si="1"/>
        <v>0</v>
      </c>
      <c r="K11" s="741" t="str">
        <f t="shared" si="2"/>
        <v/>
      </c>
      <c r="L11" s="741">
        <f t="shared" si="3"/>
        <v>0</v>
      </c>
      <c r="M11" s="741" t="str">
        <f t="shared" si="4"/>
        <v/>
      </c>
      <c r="N11" s="741" t="str">
        <f t="shared" si="5"/>
        <v/>
      </c>
      <c r="O11" s="741" t="str">
        <f t="shared" si="6"/>
        <v/>
      </c>
      <c r="P11" s="742" t="str">
        <f t="shared" si="7"/>
        <v/>
      </c>
      <c r="Q11" s="741" t="str">
        <f t="shared" si="8"/>
        <v/>
      </c>
      <c r="R11" s="743">
        <v>0</v>
      </c>
      <c r="S11" s="741" t="str">
        <f t="shared" si="9"/>
        <v/>
      </c>
      <c r="AA11" s="1094"/>
      <c r="AB11" s="1096"/>
      <c r="AC11" s="1094"/>
      <c r="AD11" s="1110"/>
      <c r="AE11" s="1094"/>
      <c r="AF11" s="1096"/>
    </row>
    <row r="12" spans="1:32" s="744" customFormat="1" ht="21" customHeight="1">
      <c r="A12" s="745">
        <v>3</v>
      </c>
      <c r="B12" s="746"/>
      <c r="C12" s="1097"/>
      <c r="D12" s="1098"/>
      <c r="E12" s="1099"/>
      <c r="F12" s="747"/>
      <c r="G12" s="747"/>
      <c r="H12" s="740"/>
      <c r="I12" s="741">
        <f t="shared" si="0"/>
        <v>0</v>
      </c>
      <c r="J12" s="741">
        <f t="shared" si="1"/>
        <v>0</v>
      </c>
      <c r="K12" s="741" t="str">
        <f t="shared" si="2"/>
        <v/>
      </c>
      <c r="L12" s="741">
        <f t="shared" si="3"/>
        <v>0</v>
      </c>
      <c r="M12" s="741" t="str">
        <f t="shared" si="4"/>
        <v/>
      </c>
      <c r="N12" s="741" t="str">
        <f t="shared" si="5"/>
        <v/>
      </c>
      <c r="O12" s="741" t="str">
        <f t="shared" si="6"/>
        <v/>
      </c>
      <c r="P12" s="742" t="str">
        <f t="shared" si="7"/>
        <v/>
      </c>
      <c r="Q12" s="741" t="str">
        <f t="shared" si="8"/>
        <v/>
      </c>
      <c r="R12" s="743">
        <v>0</v>
      </c>
      <c r="S12" s="741" t="str">
        <f t="shared" si="9"/>
        <v/>
      </c>
      <c r="AA12" s="1094" t="s">
        <v>152</v>
      </c>
      <c r="AB12" s="1096" t="s">
        <v>38</v>
      </c>
      <c r="AC12" s="741"/>
      <c r="AD12" s="741"/>
      <c r="AE12" s="748"/>
      <c r="AF12" s="749"/>
    </row>
    <row r="13" spans="1:32" s="744" customFormat="1" ht="21" customHeight="1">
      <c r="A13" s="745">
        <v>4</v>
      </c>
      <c r="B13" s="746"/>
      <c r="C13" s="1097"/>
      <c r="D13" s="1098"/>
      <c r="E13" s="1099"/>
      <c r="F13" s="747"/>
      <c r="G13" s="747"/>
      <c r="H13" s="740"/>
      <c r="I13" s="741">
        <f t="shared" si="0"/>
        <v>0</v>
      </c>
      <c r="J13" s="741">
        <f t="shared" si="1"/>
        <v>0</v>
      </c>
      <c r="K13" s="741" t="str">
        <f t="shared" si="2"/>
        <v/>
      </c>
      <c r="L13" s="741">
        <f t="shared" si="3"/>
        <v>0</v>
      </c>
      <c r="M13" s="741" t="str">
        <f t="shared" si="4"/>
        <v/>
      </c>
      <c r="N13" s="741" t="str">
        <f t="shared" si="5"/>
        <v/>
      </c>
      <c r="O13" s="741" t="str">
        <f t="shared" si="6"/>
        <v/>
      </c>
      <c r="P13" s="742" t="str">
        <f t="shared" si="7"/>
        <v/>
      </c>
      <c r="Q13" s="741" t="str">
        <f t="shared" si="8"/>
        <v/>
      </c>
      <c r="R13" s="743">
        <v>0</v>
      </c>
      <c r="S13" s="741" t="str">
        <f t="shared" si="9"/>
        <v/>
      </c>
      <c r="AA13" s="1094"/>
      <c r="AB13" s="1096"/>
      <c r="AC13" s="741"/>
      <c r="AD13" s="741"/>
      <c r="AE13" s="748"/>
      <c r="AF13" s="749"/>
    </row>
    <row r="14" spans="1:32" s="744" customFormat="1" ht="21" customHeight="1">
      <c r="A14" s="745">
        <v>5</v>
      </c>
      <c r="B14" s="746"/>
      <c r="C14" s="1097"/>
      <c r="D14" s="1098"/>
      <c r="E14" s="1099"/>
      <c r="F14" s="747"/>
      <c r="G14" s="747"/>
      <c r="H14" s="740"/>
      <c r="I14" s="741">
        <f t="shared" si="0"/>
        <v>0</v>
      </c>
      <c r="J14" s="741">
        <f t="shared" si="1"/>
        <v>0</v>
      </c>
      <c r="K14" s="741" t="str">
        <f t="shared" si="2"/>
        <v/>
      </c>
      <c r="L14" s="741">
        <f t="shared" si="3"/>
        <v>0</v>
      </c>
      <c r="M14" s="741" t="str">
        <f t="shared" si="4"/>
        <v/>
      </c>
      <c r="N14" s="741" t="str">
        <f t="shared" si="5"/>
        <v/>
      </c>
      <c r="O14" s="741" t="str">
        <f t="shared" si="6"/>
        <v/>
      </c>
      <c r="P14" s="742" t="str">
        <f t="shared" si="7"/>
        <v/>
      </c>
      <c r="Q14" s="741" t="str">
        <f t="shared" si="8"/>
        <v/>
      </c>
      <c r="R14" s="743">
        <v>0</v>
      </c>
      <c r="S14" s="741" t="str">
        <f t="shared" si="9"/>
        <v/>
      </c>
      <c r="AA14" s="1094" t="s">
        <v>152</v>
      </c>
      <c r="AB14" s="1096" t="s">
        <v>38</v>
      </c>
      <c r="AC14" s="1094" t="s">
        <v>153</v>
      </c>
      <c r="AD14" s="1110" t="s">
        <v>38</v>
      </c>
      <c r="AE14" s="1094" t="s">
        <v>154</v>
      </c>
      <c r="AF14" s="1096" t="s">
        <v>38</v>
      </c>
    </row>
    <row r="15" spans="1:32" s="744" customFormat="1" ht="21" customHeight="1">
      <c r="A15" s="745">
        <v>6</v>
      </c>
      <c r="B15" s="746"/>
      <c r="C15" s="1097"/>
      <c r="D15" s="1098"/>
      <c r="E15" s="1099"/>
      <c r="F15" s="747"/>
      <c r="G15" s="747"/>
      <c r="H15" s="740"/>
      <c r="I15" s="741">
        <f t="shared" si="0"/>
        <v>0</v>
      </c>
      <c r="J15" s="741">
        <f t="shared" si="1"/>
        <v>0</v>
      </c>
      <c r="K15" s="741" t="str">
        <f t="shared" si="2"/>
        <v/>
      </c>
      <c r="L15" s="741">
        <f t="shared" si="3"/>
        <v>0</v>
      </c>
      <c r="M15" s="741" t="str">
        <f t="shared" si="4"/>
        <v/>
      </c>
      <c r="N15" s="741" t="str">
        <f t="shared" si="5"/>
        <v/>
      </c>
      <c r="O15" s="741" t="str">
        <f t="shared" si="6"/>
        <v/>
      </c>
      <c r="P15" s="742" t="str">
        <f t="shared" si="7"/>
        <v/>
      </c>
      <c r="Q15" s="741" t="str">
        <f t="shared" si="8"/>
        <v/>
      </c>
      <c r="R15" s="743">
        <v>0</v>
      </c>
      <c r="S15" s="741" t="str">
        <f t="shared" si="9"/>
        <v/>
      </c>
      <c r="AA15" s="1094"/>
      <c r="AB15" s="1096"/>
      <c r="AC15" s="1094"/>
      <c r="AD15" s="1110"/>
      <c r="AE15" s="1094"/>
      <c r="AF15" s="1096"/>
    </row>
    <row r="16" spans="1:32" s="744" customFormat="1" ht="21" customHeight="1">
      <c r="A16" s="745">
        <v>7</v>
      </c>
      <c r="B16" s="746"/>
      <c r="C16" s="1097"/>
      <c r="D16" s="1098"/>
      <c r="E16" s="1099"/>
      <c r="F16" s="747"/>
      <c r="G16" s="747"/>
      <c r="H16" s="740"/>
      <c r="I16" s="741">
        <f t="shared" si="0"/>
        <v>0</v>
      </c>
      <c r="J16" s="741">
        <f t="shared" si="1"/>
        <v>0</v>
      </c>
      <c r="K16" s="741" t="str">
        <f t="shared" si="2"/>
        <v/>
      </c>
      <c r="L16" s="741">
        <f t="shared" si="3"/>
        <v>0</v>
      </c>
      <c r="M16" s="741" t="str">
        <f t="shared" si="4"/>
        <v/>
      </c>
      <c r="N16" s="741" t="str">
        <f t="shared" si="5"/>
        <v/>
      </c>
      <c r="O16" s="741" t="str">
        <f t="shared" si="6"/>
        <v/>
      </c>
      <c r="P16" s="742" t="str">
        <f t="shared" si="7"/>
        <v/>
      </c>
      <c r="Q16" s="741" t="str">
        <f t="shared" si="8"/>
        <v/>
      </c>
      <c r="R16" s="743">
        <v>0</v>
      </c>
      <c r="S16" s="741" t="str">
        <f t="shared" si="9"/>
        <v/>
      </c>
      <c r="AA16" s="1094" t="s">
        <v>152</v>
      </c>
      <c r="AB16" s="1096" t="s">
        <v>38</v>
      </c>
      <c r="AC16" s="741"/>
      <c r="AD16" s="741"/>
      <c r="AE16" s="748"/>
      <c r="AF16" s="749"/>
    </row>
    <row r="17" spans="1:32" s="744" customFormat="1" ht="21" customHeight="1">
      <c r="A17" s="745">
        <v>8</v>
      </c>
      <c r="B17" s="746"/>
      <c r="C17" s="1097"/>
      <c r="D17" s="1098"/>
      <c r="E17" s="1099"/>
      <c r="F17" s="747"/>
      <c r="G17" s="747"/>
      <c r="H17" s="740"/>
      <c r="I17" s="741">
        <f t="shared" si="0"/>
        <v>0</v>
      </c>
      <c r="J17" s="741">
        <f t="shared" si="1"/>
        <v>0</v>
      </c>
      <c r="K17" s="741" t="str">
        <f t="shared" si="2"/>
        <v/>
      </c>
      <c r="L17" s="741">
        <f t="shared" si="3"/>
        <v>0</v>
      </c>
      <c r="M17" s="741" t="str">
        <f t="shared" si="4"/>
        <v/>
      </c>
      <c r="N17" s="741" t="str">
        <f t="shared" si="5"/>
        <v/>
      </c>
      <c r="O17" s="741" t="str">
        <f t="shared" si="6"/>
        <v/>
      </c>
      <c r="P17" s="742" t="str">
        <f t="shared" si="7"/>
        <v/>
      </c>
      <c r="Q17" s="741" t="str">
        <f t="shared" si="8"/>
        <v/>
      </c>
      <c r="R17" s="743">
        <v>0</v>
      </c>
      <c r="S17" s="741" t="str">
        <f t="shared" si="9"/>
        <v/>
      </c>
      <c r="AA17" s="1094"/>
      <c r="AB17" s="1096"/>
      <c r="AC17" s="741"/>
      <c r="AD17" s="741"/>
      <c r="AE17" s="748"/>
      <c r="AF17" s="749"/>
    </row>
    <row r="18" spans="1:32" s="744" customFormat="1" ht="21" customHeight="1">
      <c r="A18" s="745">
        <v>9</v>
      </c>
      <c r="B18" s="746"/>
      <c r="C18" s="1097"/>
      <c r="D18" s="1098"/>
      <c r="E18" s="1099"/>
      <c r="F18" s="747"/>
      <c r="G18" s="747"/>
      <c r="H18" s="740"/>
      <c r="I18" s="741">
        <f t="shared" si="0"/>
        <v>0</v>
      </c>
      <c r="J18" s="741">
        <f t="shared" si="1"/>
        <v>0</v>
      </c>
      <c r="K18" s="741" t="str">
        <f t="shared" si="2"/>
        <v/>
      </c>
      <c r="L18" s="741">
        <f t="shared" si="3"/>
        <v>0</v>
      </c>
      <c r="M18" s="741" t="str">
        <f t="shared" si="4"/>
        <v/>
      </c>
      <c r="N18" s="741" t="str">
        <f t="shared" si="5"/>
        <v/>
      </c>
      <c r="O18" s="741" t="str">
        <f t="shared" si="6"/>
        <v/>
      </c>
      <c r="P18" s="742" t="str">
        <f t="shared" si="7"/>
        <v/>
      </c>
      <c r="Q18" s="741" t="str">
        <f t="shared" si="8"/>
        <v/>
      </c>
      <c r="R18" s="743">
        <v>0</v>
      </c>
      <c r="S18" s="741" t="str">
        <f t="shared" si="9"/>
        <v/>
      </c>
      <c r="AA18" s="1094" t="s">
        <v>152</v>
      </c>
      <c r="AB18" s="1096" t="s">
        <v>38</v>
      </c>
      <c r="AC18" s="1094" t="s">
        <v>153</v>
      </c>
      <c r="AD18" s="1110" t="s">
        <v>38</v>
      </c>
      <c r="AE18" s="1094" t="s">
        <v>154</v>
      </c>
      <c r="AF18" s="1096" t="s">
        <v>38</v>
      </c>
    </row>
    <row r="19" spans="1:32" s="744" customFormat="1" ht="21" customHeight="1">
      <c r="A19" s="745">
        <v>10</v>
      </c>
      <c r="B19" s="746"/>
      <c r="C19" s="1097"/>
      <c r="D19" s="1098"/>
      <c r="E19" s="1099"/>
      <c r="F19" s="747"/>
      <c r="G19" s="747"/>
      <c r="H19" s="740"/>
      <c r="I19" s="741">
        <f t="shared" si="0"/>
        <v>0</v>
      </c>
      <c r="J19" s="741">
        <f t="shared" si="1"/>
        <v>0</v>
      </c>
      <c r="K19" s="741" t="str">
        <f t="shared" si="2"/>
        <v/>
      </c>
      <c r="L19" s="741">
        <f t="shared" si="3"/>
        <v>0</v>
      </c>
      <c r="M19" s="741" t="str">
        <f t="shared" si="4"/>
        <v/>
      </c>
      <c r="N19" s="741" t="str">
        <f t="shared" si="5"/>
        <v/>
      </c>
      <c r="O19" s="741" t="str">
        <f t="shared" si="6"/>
        <v/>
      </c>
      <c r="P19" s="742" t="str">
        <f t="shared" si="7"/>
        <v/>
      </c>
      <c r="Q19" s="741" t="str">
        <f t="shared" si="8"/>
        <v/>
      </c>
      <c r="R19" s="743">
        <v>0</v>
      </c>
      <c r="S19" s="741" t="str">
        <f t="shared" si="9"/>
        <v/>
      </c>
      <c r="AA19" s="1094"/>
      <c r="AB19" s="1096"/>
      <c r="AC19" s="1094"/>
      <c r="AD19" s="1110"/>
      <c r="AE19" s="1094"/>
      <c r="AF19" s="1096"/>
    </row>
    <row r="20" spans="1:32" s="744" customFormat="1" ht="21" customHeight="1">
      <c r="A20" s="745">
        <v>11</v>
      </c>
      <c r="B20" s="746"/>
      <c r="C20" s="1097"/>
      <c r="D20" s="1098"/>
      <c r="E20" s="1099"/>
      <c r="F20" s="747"/>
      <c r="G20" s="747"/>
      <c r="H20" s="740"/>
      <c r="I20" s="741">
        <f t="shared" si="0"/>
        <v>0</v>
      </c>
      <c r="J20" s="741">
        <f t="shared" si="1"/>
        <v>0</v>
      </c>
      <c r="K20" s="741" t="str">
        <f t="shared" si="2"/>
        <v/>
      </c>
      <c r="L20" s="741">
        <f t="shared" si="3"/>
        <v>0</v>
      </c>
      <c r="M20" s="741" t="str">
        <f t="shared" si="4"/>
        <v/>
      </c>
      <c r="N20" s="741" t="str">
        <f t="shared" si="5"/>
        <v/>
      </c>
      <c r="O20" s="741" t="str">
        <f t="shared" si="6"/>
        <v/>
      </c>
      <c r="P20" s="742" t="str">
        <f t="shared" si="7"/>
        <v/>
      </c>
      <c r="Q20" s="741" t="str">
        <f t="shared" si="8"/>
        <v/>
      </c>
      <c r="R20" s="743">
        <v>0</v>
      </c>
      <c r="S20" s="741" t="str">
        <f t="shared" si="9"/>
        <v/>
      </c>
      <c r="AA20" s="1094" t="s">
        <v>152</v>
      </c>
      <c r="AB20" s="1096" t="s">
        <v>38</v>
      </c>
      <c r="AC20" s="741"/>
      <c r="AD20" s="741"/>
      <c r="AE20" s="1094"/>
      <c r="AF20" s="648"/>
    </row>
    <row r="21" spans="1:32" s="744" customFormat="1" ht="21" customHeight="1">
      <c r="A21" s="745">
        <v>12</v>
      </c>
      <c r="B21" s="746"/>
      <c r="C21" s="1097"/>
      <c r="D21" s="1098"/>
      <c r="E21" s="1099"/>
      <c r="F21" s="747"/>
      <c r="G21" s="747"/>
      <c r="H21" s="740"/>
      <c r="I21" s="741">
        <f t="shared" si="0"/>
        <v>0</v>
      </c>
      <c r="J21" s="741">
        <f t="shared" si="1"/>
        <v>0</v>
      </c>
      <c r="K21" s="741" t="str">
        <f t="shared" si="2"/>
        <v/>
      </c>
      <c r="L21" s="741">
        <f t="shared" si="3"/>
        <v>0</v>
      </c>
      <c r="M21" s="741" t="str">
        <f t="shared" si="4"/>
        <v/>
      </c>
      <c r="N21" s="741" t="str">
        <f t="shared" si="5"/>
        <v/>
      </c>
      <c r="O21" s="741" t="str">
        <f t="shared" si="6"/>
        <v/>
      </c>
      <c r="P21" s="742" t="str">
        <f t="shared" si="7"/>
        <v/>
      </c>
      <c r="Q21" s="741" t="str">
        <f t="shared" si="8"/>
        <v/>
      </c>
      <c r="R21" s="743">
        <v>0</v>
      </c>
      <c r="S21" s="741" t="str">
        <f t="shared" si="9"/>
        <v/>
      </c>
      <c r="AA21" s="1094"/>
      <c r="AB21" s="1096"/>
      <c r="AC21" s="741"/>
      <c r="AD21" s="741"/>
      <c r="AE21" s="1094"/>
      <c r="AF21" s="648"/>
    </row>
    <row r="22" spans="1:32" s="744" customFormat="1" ht="21" customHeight="1">
      <c r="A22" s="745">
        <v>13</v>
      </c>
      <c r="B22" s="746"/>
      <c r="C22" s="1097"/>
      <c r="D22" s="1098"/>
      <c r="E22" s="1099"/>
      <c r="F22" s="747"/>
      <c r="G22" s="747"/>
      <c r="H22" s="740"/>
      <c r="I22" s="741">
        <f t="shared" si="0"/>
        <v>0</v>
      </c>
      <c r="J22" s="741">
        <f t="shared" si="1"/>
        <v>0</v>
      </c>
      <c r="K22" s="741" t="str">
        <f t="shared" si="2"/>
        <v/>
      </c>
      <c r="L22" s="741">
        <f t="shared" si="3"/>
        <v>0</v>
      </c>
      <c r="M22" s="741" t="str">
        <f t="shared" si="4"/>
        <v/>
      </c>
      <c r="N22" s="741" t="str">
        <f t="shared" si="5"/>
        <v/>
      </c>
      <c r="O22" s="741" t="str">
        <f t="shared" si="6"/>
        <v/>
      </c>
      <c r="P22" s="742" t="str">
        <f t="shared" si="7"/>
        <v/>
      </c>
      <c r="Q22" s="741" t="str">
        <f t="shared" si="8"/>
        <v/>
      </c>
      <c r="R22" s="743">
        <v>0</v>
      </c>
      <c r="S22" s="741" t="str">
        <f t="shared" si="9"/>
        <v/>
      </c>
      <c r="AA22" s="1094" t="s">
        <v>152</v>
      </c>
      <c r="AB22" s="1096" t="s">
        <v>38</v>
      </c>
      <c r="AC22" s="1094" t="s">
        <v>153</v>
      </c>
      <c r="AD22" s="1110" t="s">
        <v>38</v>
      </c>
      <c r="AE22" s="1094" t="s">
        <v>154</v>
      </c>
      <c r="AF22" s="1096" t="s">
        <v>38</v>
      </c>
    </row>
    <row r="23" spans="1:32" s="744" customFormat="1" ht="21" customHeight="1">
      <c r="A23" s="745">
        <v>14</v>
      </c>
      <c r="B23" s="746"/>
      <c r="C23" s="1097"/>
      <c r="D23" s="1098"/>
      <c r="E23" s="1099"/>
      <c r="F23" s="747"/>
      <c r="G23" s="747"/>
      <c r="H23" s="740"/>
      <c r="I23" s="741">
        <f t="shared" si="0"/>
        <v>0</v>
      </c>
      <c r="J23" s="741">
        <f t="shared" si="1"/>
        <v>0</v>
      </c>
      <c r="K23" s="741" t="str">
        <f t="shared" si="2"/>
        <v/>
      </c>
      <c r="L23" s="741">
        <f t="shared" si="3"/>
        <v>0</v>
      </c>
      <c r="M23" s="741" t="str">
        <f t="shared" si="4"/>
        <v/>
      </c>
      <c r="N23" s="741" t="str">
        <f t="shared" si="5"/>
        <v/>
      </c>
      <c r="O23" s="741" t="str">
        <f t="shared" si="6"/>
        <v/>
      </c>
      <c r="P23" s="742" t="str">
        <f t="shared" si="7"/>
        <v/>
      </c>
      <c r="Q23" s="741" t="str">
        <f t="shared" si="8"/>
        <v/>
      </c>
      <c r="R23" s="743">
        <v>0</v>
      </c>
      <c r="S23" s="741" t="str">
        <f t="shared" si="9"/>
        <v/>
      </c>
      <c r="AA23" s="1094"/>
      <c r="AB23" s="1096"/>
      <c r="AC23" s="1094"/>
      <c r="AD23" s="1110"/>
      <c r="AE23" s="1094"/>
      <c r="AF23" s="1096"/>
    </row>
    <row r="24" spans="1:32" s="744" customFormat="1" ht="21" customHeight="1">
      <c r="A24" s="745">
        <v>15</v>
      </c>
      <c r="B24" s="746"/>
      <c r="C24" s="1097"/>
      <c r="D24" s="1098"/>
      <c r="E24" s="1099"/>
      <c r="F24" s="747"/>
      <c r="G24" s="747"/>
      <c r="H24" s="740"/>
      <c r="I24" s="741">
        <f t="shared" si="0"/>
        <v>0</v>
      </c>
      <c r="J24" s="741">
        <f t="shared" si="1"/>
        <v>0</v>
      </c>
      <c r="K24" s="741" t="str">
        <f t="shared" si="2"/>
        <v/>
      </c>
      <c r="L24" s="741">
        <f t="shared" si="3"/>
        <v>0</v>
      </c>
      <c r="M24" s="741" t="str">
        <f t="shared" si="4"/>
        <v/>
      </c>
      <c r="N24" s="741" t="str">
        <f t="shared" si="5"/>
        <v/>
      </c>
      <c r="O24" s="741" t="str">
        <f t="shared" si="6"/>
        <v/>
      </c>
      <c r="P24" s="742" t="str">
        <f t="shared" si="7"/>
        <v/>
      </c>
      <c r="Q24" s="741" t="str">
        <f t="shared" si="8"/>
        <v/>
      </c>
      <c r="R24" s="743">
        <v>0</v>
      </c>
      <c r="S24" s="741" t="str">
        <f t="shared" si="9"/>
        <v/>
      </c>
      <c r="AA24" s="1094" t="s">
        <v>152</v>
      </c>
      <c r="AB24" s="1096" t="s">
        <v>38</v>
      </c>
      <c r="AC24" s="741"/>
      <c r="AD24" s="741"/>
      <c r="AE24" s="1094"/>
      <c r="AF24" s="648"/>
    </row>
    <row r="25" spans="1:32" s="744" customFormat="1" ht="21" customHeight="1">
      <c r="A25" s="958">
        <v>16</v>
      </c>
      <c r="B25" s="956"/>
      <c r="C25" s="1111"/>
      <c r="D25" s="1112"/>
      <c r="E25" s="1113"/>
      <c r="F25" s="955"/>
      <c r="G25" s="955"/>
      <c r="H25" s="740"/>
      <c r="I25" s="741">
        <f t="shared" si="0"/>
        <v>0</v>
      </c>
      <c r="J25" s="741">
        <f t="shared" si="1"/>
        <v>0</v>
      </c>
      <c r="K25" s="741" t="str">
        <f t="shared" si="2"/>
        <v/>
      </c>
      <c r="L25" s="741">
        <f t="shared" si="3"/>
        <v>0</v>
      </c>
      <c r="M25" s="741" t="str">
        <f t="shared" si="4"/>
        <v/>
      </c>
      <c r="N25" s="741" t="str">
        <f t="shared" si="5"/>
        <v/>
      </c>
      <c r="O25" s="741" t="str">
        <f t="shared" si="6"/>
        <v/>
      </c>
      <c r="P25" s="742" t="str">
        <f t="shared" si="7"/>
        <v/>
      </c>
      <c r="Q25" s="741" t="str">
        <f t="shared" si="8"/>
        <v/>
      </c>
      <c r="R25" s="743">
        <v>0</v>
      </c>
      <c r="S25" s="741" t="str">
        <f t="shared" si="9"/>
        <v/>
      </c>
      <c r="AA25" s="1094"/>
      <c r="AB25" s="1096"/>
      <c r="AC25" s="741"/>
      <c r="AD25" s="741"/>
      <c r="AE25" s="1094"/>
      <c r="AF25" s="648"/>
    </row>
    <row r="26" spans="1:32" ht="37.5" customHeight="1">
      <c r="A26" s="1100" t="s">
        <v>155</v>
      </c>
      <c r="B26" s="1101"/>
      <c r="C26" s="1101"/>
      <c r="D26" s="1101"/>
      <c r="E26" s="1101"/>
      <c r="F26" s="1101"/>
      <c r="G26" s="1102"/>
      <c r="Q26" s="741"/>
      <c r="R26" s="743"/>
      <c r="S26" s="741"/>
      <c r="AA26" s="1094" t="s">
        <v>152</v>
      </c>
      <c r="AB26" s="1096" t="s">
        <v>38</v>
      </c>
      <c r="AC26" s="1094" t="s">
        <v>153</v>
      </c>
      <c r="AD26" s="1110" t="s">
        <v>38</v>
      </c>
      <c r="AE26" s="1094"/>
      <c r="AF26" s="750"/>
    </row>
    <row r="27" spans="1:32" s="744" customFormat="1" ht="21" customHeight="1">
      <c r="A27" s="751">
        <v>1</v>
      </c>
      <c r="B27" s="738"/>
      <c r="C27" s="1103"/>
      <c r="D27" s="1104"/>
      <c r="E27" s="1105"/>
      <c r="F27" s="739"/>
      <c r="G27" s="739"/>
      <c r="H27" s="740"/>
      <c r="I27" s="741">
        <f t="shared" ref="I27:I34" si="10">LEN(C27)</f>
        <v>0</v>
      </c>
      <c r="J27" s="741">
        <f t="shared" ref="J27:J34" si="11">IF((I27)=0,0,FIND(" ",C27))</f>
        <v>0</v>
      </c>
      <c r="K27" s="741" t="str">
        <f t="shared" ref="K27:K34" si="12">IF(OR(ISERR(J27),I27=0),"",CONCATENATE(UPPER(MID(C27,J27+1,1)),"."))</f>
        <v/>
      </c>
      <c r="L27" s="741">
        <f t="shared" ref="L27:L34" si="13">IF(LEN(C27)=0,0,FIND(" ",C27,J27+1))</f>
        <v>0</v>
      </c>
      <c r="M27" s="741" t="str">
        <f t="shared" ref="M27:M34" si="14">IF(OR(I27=0,ISERR(L27)),"",CONCATENATE(MID(C27,L27+1,1),"."))</f>
        <v/>
      </c>
      <c r="N27" s="741" t="str">
        <f t="shared" ref="N27:N34" si="15">IF(C27="","",IF(ISERR(J27),UPPER(C27),UPPER(MID(C27,1,J27-1))))</f>
        <v/>
      </c>
      <c r="O27" s="741" t="str">
        <f t="shared" ref="O27:O34" si="16">CONCATENATE(K27,M27)</f>
        <v/>
      </c>
      <c r="P27" s="742" t="str">
        <f t="shared" ref="P27:P34" si="17">IF(N27="","",N27)</f>
        <v/>
      </c>
      <c r="Q27" s="741" t="str">
        <f t="shared" ref="Q27:Q34" si="18">IF(LEN(C27)&lt;2,"",IF(ISERR(J27),"",IF(ISERR(L27),UPPER(MID(C27,J27,I27-J27+1)),UPPER(MID(C27,J27,L27-J27)))))</f>
        <v/>
      </c>
      <c r="R27" s="743">
        <v>0</v>
      </c>
      <c r="S27" s="741" t="str">
        <f t="shared" ref="S27:S34" si="19">IF(R27&gt;1,CONCATENATE(N27,Q27),N27)</f>
        <v/>
      </c>
      <c r="AA27" s="1094"/>
      <c r="AB27" s="1096"/>
      <c r="AC27" s="1094"/>
      <c r="AD27" s="1110"/>
      <c r="AE27" s="1094"/>
      <c r="AF27" s="648"/>
    </row>
    <row r="28" spans="1:32" s="744" customFormat="1" ht="21" customHeight="1">
      <c r="A28" s="752">
        <v>2</v>
      </c>
      <c r="B28" s="746"/>
      <c r="C28" s="1097"/>
      <c r="D28" s="1098"/>
      <c r="E28" s="1099"/>
      <c r="F28" s="747"/>
      <c r="G28" s="747"/>
      <c r="H28" s="740"/>
      <c r="I28" s="741">
        <f t="shared" si="10"/>
        <v>0</v>
      </c>
      <c r="J28" s="741">
        <f t="shared" si="11"/>
        <v>0</v>
      </c>
      <c r="K28" s="741" t="str">
        <f t="shared" si="12"/>
        <v/>
      </c>
      <c r="L28" s="741">
        <f t="shared" si="13"/>
        <v>0</v>
      </c>
      <c r="M28" s="741" t="str">
        <f t="shared" si="14"/>
        <v/>
      </c>
      <c r="N28" s="741" t="str">
        <f t="shared" si="15"/>
        <v/>
      </c>
      <c r="O28" s="741" t="str">
        <f t="shared" si="16"/>
        <v/>
      </c>
      <c r="P28" s="742" t="str">
        <f t="shared" si="17"/>
        <v/>
      </c>
      <c r="Q28" s="741" t="str">
        <f t="shared" si="18"/>
        <v/>
      </c>
      <c r="R28" s="743">
        <v>0</v>
      </c>
      <c r="S28" s="741" t="str">
        <f t="shared" si="19"/>
        <v/>
      </c>
      <c r="AA28" s="1094" t="s">
        <v>152</v>
      </c>
      <c r="AB28" s="1096" t="s">
        <v>38</v>
      </c>
      <c r="AC28" s="1094"/>
      <c r="AD28" s="1110"/>
      <c r="AE28" s="1094"/>
      <c r="AF28" s="648"/>
    </row>
    <row r="29" spans="1:32" s="744" customFormat="1" ht="21" customHeight="1">
      <c r="A29" s="752">
        <v>3</v>
      </c>
      <c r="B29" s="746"/>
      <c r="C29" s="1097"/>
      <c r="D29" s="1098"/>
      <c r="E29" s="1099"/>
      <c r="F29" s="747"/>
      <c r="G29" s="747"/>
      <c r="H29" s="740"/>
      <c r="I29" s="741">
        <f t="shared" si="10"/>
        <v>0</v>
      </c>
      <c r="J29" s="741">
        <f t="shared" si="11"/>
        <v>0</v>
      </c>
      <c r="K29" s="741" t="str">
        <f t="shared" si="12"/>
        <v/>
      </c>
      <c r="L29" s="741">
        <f t="shared" si="13"/>
        <v>0</v>
      </c>
      <c r="M29" s="741" t="str">
        <f t="shared" si="14"/>
        <v/>
      </c>
      <c r="N29" s="741" t="str">
        <f t="shared" si="15"/>
        <v/>
      </c>
      <c r="O29" s="741" t="str">
        <f t="shared" si="16"/>
        <v/>
      </c>
      <c r="P29" s="742" t="str">
        <f t="shared" si="17"/>
        <v/>
      </c>
      <c r="Q29" s="741" t="str">
        <f t="shared" si="18"/>
        <v/>
      </c>
      <c r="R29" s="743">
        <v>0</v>
      </c>
      <c r="S29" s="741" t="str">
        <f t="shared" si="19"/>
        <v/>
      </c>
      <c r="AA29" s="1094"/>
      <c r="AB29" s="1096"/>
      <c r="AC29" s="1094"/>
      <c r="AD29" s="1110"/>
      <c r="AE29" s="1094"/>
      <c r="AF29" s="648"/>
    </row>
    <row r="30" spans="1:32" s="744" customFormat="1" ht="21" customHeight="1">
      <c r="A30" s="752">
        <v>4</v>
      </c>
      <c r="B30" s="746"/>
      <c r="C30" s="1097"/>
      <c r="D30" s="1098"/>
      <c r="E30" s="1099"/>
      <c r="F30" s="747"/>
      <c r="G30" s="747"/>
      <c r="H30" s="740"/>
      <c r="I30" s="741">
        <f t="shared" si="10"/>
        <v>0</v>
      </c>
      <c r="J30" s="741">
        <f t="shared" si="11"/>
        <v>0</v>
      </c>
      <c r="K30" s="741" t="str">
        <f t="shared" si="12"/>
        <v/>
      </c>
      <c r="L30" s="741">
        <f t="shared" si="13"/>
        <v>0</v>
      </c>
      <c r="M30" s="741" t="str">
        <f t="shared" si="14"/>
        <v/>
      </c>
      <c r="N30" s="741" t="str">
        <f t="shared" si="15"/>
        <v/>
      </c>
      <c r="O30" s="741" t="str">
        <f t="shared" si="16"/>
        <v/>
      </c>
      <c r="P30" s="742" t="str">
        <f t="shared" si="17"/>
        <v/>
      </c>
      <c r="Q30" s="741" t="str">
        <f t="shared" si="18"/>
        <v/>
      </c>
      <c r="R30" s="743">
        <v>0</v>
      </c>
      <c r="S30" s="741" t="str">
        <f t="shared" si="19"/>
        <v/>
      </c>
      <c r="AA30" s="1094" t="s">
        <v>152</v>
      </c>
      <c r="AB30" s="1096" t="s">
        <v>38</v>
      </c>
      <c r="AC30" s="1094" t="s">
        <v>153</v>
      </c>
      <c r="AD30" s="1110" t="s">
        <v>38</v>
      </c>
      <c r="AE30" s="1094"/>
      <c r="AF30" s="648"/>
    </row>
    <row r="31" spans="1:32" s="744" customFormat="1" ht="21" customHeight="1">
      <c r="A31" s="752">
        <v>5</v>
      </c>
      <c r="B31" s="746"/>
      <c r="C31" s="1097"/>
      <c r="D31" s="1098"/>
      <c r="E31" s="1099"/>
      <c r="F31" s="747"/>
      <c r="G31" s="747"/>
      <c r="H31" s="740"/>
      <c r="I31" s="741">
        <f t="shared" si="10"/>
        <v>0</v>
      </c>
      <c r="J31" s="741">
        <f t="shared" si="11"/>
        <v>0</v>
      </c>
      <c r="K31" s="741" t="str">
        <f t="shared" si="12"/>
        <v/>
      </c>
      <c r="L31" s="741">
        <f t="shared" si="13"/>
        <v>0</v>
      </c>
      <c r="M31" s="741" t="str">
        <f t="shared" si="14"/>
        <v/>
      </c>
      <c r="N31" s="741" t="str">
        <f t="shared" si="15"/>
        <v/>
      </c>
      <c r="O31" s="741" t="str">
        <f t="shared" si="16"/>
        <v/>
      </c>
      <c r="P31" s="742" t="str">
        <f t="shared" si="17"/>
        <v/>
      </c>
      <c r="Q31" s="741" t="str">
        <f t="shared" si="18"/>
        <v/>
      </c>
      <c r="R31" s="743">
        <v>0</v>
      </c>
      <c r="S31" s="741" t="str">
        <f t="shared" si="19"/>
        <v/>
      </c>
      <c r="AA31" s="1094"/>
      <c r="AB31" s="1096"/>
      <c r="AC31" s="1094"/>
      <c r="AD31" s="1110"/>
      <c r="AE31" s="1094"/>
      <c r="AF31" s="648"/>
    </row>
    <row r="32" spans="1:32" s="744" customFormat="1" ht="21" customHeight="1">
      <c r="A32" s="752">
        <v>6</v>
      </c>
      <c r="B32" s="746"/>
      <c r="C32" s="1097"/>
      <c r="D32" s="1098"/>
      <c r="E32" s="1099"/>
      <c r="F32" s="747"/>
      <c r="G32" s="747"/>
      <c r="H32" s="740"/>
      <c r="I32" s="741">
        <f t="shared" si="10"/>
        <v>0</v>
      </c>
      <c r="J32" s="741">
        <f t="shared" si="11"/>
        <v>0</v>
      </c>
      <c r="K32" s="741" t="str">
        <f t="shared" si="12"/>
        <v/>
      </c>
      <c r="L32" s="741">
        <f t="shared" si="13"/>
        <v>0</v>
      </c>
      <c r="M32" s="741" t="str">
        <f t="shared" si="14"/>
        <v/>
      </c>
      <c r="N32" s="741" t="str">
        <f t="shared" si="15"/>
        <v/>
      </c>
      <c r="O32" s="741" t="str">
        <f t="shared" si="16"/>
        <v/>
      </c>
      <c r="P32" s="742" t="str">
        <f t="shared" si="17"/>
        <v/>
      </c>
      <c r="Q32" s="741" t="str">
        <f t="shared" si="18"/>
        <v/>
      </c>
      <c r="R32" s="743">
        <v>0</v>
      </c>
      <c r="S32" s="741" t="str">
        <f t="shared" si="19"/>
        <v/>
      </c>
      <c r="AA32" s="1094" t="s">
        <v>152</v>
      </c>
      <c r="AB32" s="1096" t="s">
        <v>38</v>
      </c>
      <c r="AC32" s="1094"/>
      <c r="AD32" s="1110"/>
      <c r="AE32" s="1094"/>
      <c r="AF32" s="648"/>
    </row>
    <row r="33" spans="1:32" s="744" customFormat="1" ht="21" customHeight="1">
      <c r="A33" s="752">
        <v>7</v>
      </c>
      <c r="B33" s="746"/>
      <c r="C33" s="1097"/>
      <c r="D33" s="1098"/>
      <c r="E33" s="1099"/>
      <c r="F33" s="747"/>
      <c r="G33" s="747"/>
      <c r="H33" s="740"/>
      <c r="I33" s="741">
        <f t="shared" si="10"/>
        <v>0</v>
      </c>
      <c r="J33" s="741">
        <f t="shared" si="11"/>
        <v>0</v>
      </c>
      <c r="K33" s="741" t="str">
        <f t="shared" si="12"/>
        <v/>
      </c>
      <c r="L33" s="741">
        <f t="shared" si="13"/>
        <v>0</v>
      </c>
      <c r="M33" s="741" t="str">
        <f t="shared" si="14"/>
        <v/>
      </c>
      <c r="N33" s="741" t="str">
        <f t="shared" si="15"/>
        <v/>
      </c>
      <c r="O33" s="741" t="str">
        <f t="shared" si="16"/>
        <v/>
      </c>
      <c r="P33" s="742" t="str">
        <f t="shared" si="17"/>
        <v/>
      </c>
      <c r="Q33" s="741" t="str">
        <f t="shared" si="18"/>
        <v/>
      </c>
      <c r="R33" s="743">
        <v>0</v>
      </c>
      <c r="S33" s="741" t="str">
        <f t="shared" si="19"/>
        <v/>
      </c>
      <c r="AA33" s="1094"/>
      <c r="AB33" s="1096"/>
      <c r="AC33" s="1094"/>
      <c r="AD33" s="1110"/>
      <c r="AE33" s="1094"/>
      <c r="AF33" s="648"/>
    </row>
    <row r="34" spans="1:32" s="744" customFormat="1" ht="21" customHeight="1">
      <c r="A34" s="957">
        <v>8</v>
      </c>
      <c r="B34" s="956"/>
      <c r="C34" s="1111"/>
      <c r="D34" s="1112"/>
      <c r="E34" s="1113"/>
      <c r="F34" s="955"/>
      <c r="G34" s="955"/>
      <c r="H34" s="740"/>
      <c r="I34" s="741">
        <f t="shared" si="10"/>
        <v>0</v>
      </c>
      <c r="J34" s="741">
        <f t="shared" si="11"/>
        <v>0</v>
      </c>
      <c r="K34" s="741" t="str">
        <f t="shared" si="12"/>
        <v/>
      </c>
      <c r="L34" s="741">
        <f t="shared" si="13"/>
        <v>0</v>
      </c>
      <c r="M34" s="741" t="str">
        <f t="shared" si="14"/>
        <v/>
      </c>
      <c r="N34" s="741" t="str">
        <f t="shared" si="15"/>
        <v/>
      </c>
      <c r="O34" s="741" t="str">
        <f t="shared" si="16"/>
        <v/>
      </c>
      <c r="P34" s="742" t="str">
        <f t="shared" si="17"/>
        <v/>
      </c>
      <c r="Q34" s="741" t="str">
        <f t="shared" si="18"/>
        <v/>
      </c>
      <c r="R34" s="743">
        <v>0</v>
      </c>
      <c r="S34" s="741" t="str">
        <f t="shared" si="19"/>
        <v/>
      </c>
      <c r="AA34" s="1094" t="s">
        <v>152</v>
      </c>
      <c r="AB34" s="1096" t="s">
        <v>38</v>
      </c>
      <c r="AC34" s="1094" t="s">
        <v>153</v>
      </c>
      <c r="AD34" s="1110" t="s">
        <v>38</v>
      </c>
      <c r="AE34" s="1094"/>
      <c r="AF34" s="648"/>
    </row>
    <row r="35" spans="1:32" ht="37.5" customHeight="1">
      <c r="A35" s="1100" t="s">
        <v>156</v>
      </c>
      <c r="B35" s="1101"/>
      <c r="C35" s="1101"/>
      <c r="D35" s="1101"/>
      <c r="E35" s="1101"/>
      <c r="F35" s="1101"/>
      <c r="G35" s="1102"/>
      <c r="Q35" s="741"/>
      <c r="R35" s="743"/>
      <c r="S35" s="741"/>
      <c r="AA35" s="1094"/>
      <c r="AB35" s="1096"/>
      <c r="AC35" s="1094"/>
      <c r="AD35" s="1110"/>
      <c r="AE35" s="1094"/>
      <c r="AF35" s="750"/>
    </row>
    <row r="36" spans="1:32" s="744" customFormat="1" ht="21" customHeight="1">
      <c r="A36" s="751">
        <v>1</v>
      </c>
      <c r="B36" s="738"/>
      <c r="C36" s="1103"/>
      <c r="D36" s="1104"/>
      <c r="E36" s="1105"/>
      <c r="F36" s="739"/>
      <c r="G36" s="739"/>
      <c r="H36" s="740"/>
      <c r="I36" s="741">
        <f>LEN(C36)</f>
        <v>0</v>
      </c>
      <c r="J36" s="741">
        <f>IF((I36)=0,0,FIND(" ",C36))</f>
        <v>0</v>
      </c>
      <c r="K36" s="741" t="str">
        <f>IF(OR(ISERR(J36),I36=0),"",CONCATENATE(UPPER(MID(C36,J36+1,1)),"."))</f>
        <v/>
      </c>
      <c r="L36" s="741">
        <f>IF(LEN(C36)=0,0,FIND(" ",C36,J36+1))</f>
        <v>0</v>
      </c>
      <c r="M36" s="741" t="str">
        <f>IF(OR(I36=0,ISERR(L36)),"",CONCATENATE(MID(C36,L36+1,1),"."))</f>
        <v/>
      </c>
      <c r="N36" s="741" t="str">
        <f>IF(C36="","",IF(ISERR(J36),UPPER(C36),UPPER(MID(C36,1,J36-1))))</f>
        <v/>
      </c>
      <c r="O36" s="741" t="str">
        <f>CONCATENATE(K36,M36)</f>
        <v/>
      </c>
      <c r="P36" s="742" t="str">
        <f>IF(N36="","",N36)</f>
        <v/>
      </c>
      <c r="Q36" s="741" t="str">
        <f>IF(LEN(C36)&lt;2,"",IF(ISERR(J36),"",IF(ISERR(L36),UPPER(MID(C36,J36,I36-J36+1)),UPPER(MID(C36,J36,L36-J36)))))</f>
        <v/>
      </c>
      <c r="R36" s="743">
        <v>0</v>
      </c>
      <c r="S36" s="741" t="str">
        <f>IF(R36&gt;1,CONCATENATE(N36,Q36),N36)</f>
        <v/>
      </c>
      <c r="AA36" s="1094" t="s">
        <v>152</v>
      </c>
      <c r="AB36" s="1096" t="s">
        <v>38</v>
      </c>
      <c r="AC36" s="1094"/>
      <c r="AD36" s="1110"/>
      <c r="AE36" s="1094"/>
      <c r="AF36" s="648"/>
    </row>
    <row r="37" spans="1:32" s="744" customFormat="1" ht="21" customHeight="1">
      <c r="A37" s="752">
        <v>2</v>
      </c>
      <c r="B37" s="746"/>
      <c r="C37" s="1097"/>
      <c r="D37" s="1098"/>
      <c r="E37" s="1099"/>
      <c r="F37" s="747"/>
      <c r="G37" s="747"/>
      <c r="H37" s="740"/>
      <c r="I37" s="741">
        <f>LEN(C37)</f>
        <v>0</v>
      </c>
      <c r="J37" s="741">
        <f>IF((I37)=0,0,FIND(" ",C37))</f>
        <v>0</v>
      </c>
      <c r="K37" s="741" t="str">
        <f>IF(OR(ISERR(J37),I37=0),"",CONCATENATE(UPPER(MID(C37,J37+1,1)),"."))</f>
        <v/>
      </c>
      <c r="L37" s="741">
        <f>IF(LEN(C37)=0,0,FIND(" ",C37,J37+1))</f>
        <v>0</v>
      </c>
      <c r="M37" s="741" t="str">
        <f>IF(OR(I37=0,ISERR(L37)),"",CONCATENATE(MID(C37,L37+1,1),"."))</f>
        <v/>
      </c>
      <c r="N37" s="741" t="str">
        <f>IF(C37="","",IF(ISERR(J37),UPPER(C37),UPPER(MID(C37,1,J37-1))))</f>
        <v/>
      </c>
      <c r="O37" s="741" t="str">
        <f>CONCATENATE(K37,M37)</f>
        <v/>
      </c>
      <c r="P37" s="742" t="str">
        <f>IF(N37="","",N37)</f>
        <v/>
      </c>
      <c r="Q37" s="741" t="str">
        <f>IF(LEN(C37)&lt;2,"",IF(ISERR(J37),"",IF(ISERR(L37),UPPER(MID(C37,J37,I37-J37+1)),UPPER(MID(C37,J37,L37-J37)))))</f>
        <v/>
      </c>
      <c r="R37" s="743">
        <v>0</v>
      </c>
      <c r="S37" s="741" t="str">
        <f>IF(R37&gt;1,CONCATENATE(N37,Q37),N37)</f>
        <v/>
      </c>
      <c r="AA37" s="1094"/>
      <c r="AB37" s="1096"/>
      <c r="AC37" s="1094"/>
      <c r="AD37" s="1110"/>
      <c r="AE37" s="1094"/>
      <c r="AF37" s="648"/>
    </row>
    <row r="38" spans="1:32" s="744" customFormat="1" ht="21" customHeight="1">
      <c r="A38" s="752">
        <v>3</v>
      </c>
      <c r="B38" s="746"/>
      <c r="C38" s="1097"/>
      <c r="D38" s="1098"/>
      <c r="E38" s="1099"/>
      <c r="F38" s="747"/>
      <c r="G38" s="747"/>
      <c r="H38" s="740"/>
      <c r="I38" s="741">
        <f>LEN(C38)</f>
        <v>0</v>
      </c>
      <c r="J38" s="741">
        <f>IF((I38)=0,0,FIND(" ",C38))</f>
        <v>0</v>
      </c>
      <c r="K38" s="741" t="str">
        <f>IF(OR(ISERR(J38),I38=0),"",CONCATENATE(UPPER(MID(C38,J38+1,1)),"."))</f>
        <v/>
      </c>
      <c r="L38" s="741">
        <f>IF(LEN(C38)=0,0,FIND(" ",C38,J38+1))</f>
        <v>0</v>
      </c>
      <c r="M38" s="741" t="str">
        <f>IF(OR(I38=0,ISERR(L38)),"",CONCATENATE(MID(C38,L38+1,1),"."))</f>
        <v/>
      </c>
      <c r="N38" s="741" t="str">
        <f>IF(C38="","",IF(ISERR(J38),UPPER(C38),UPPER(MID(C38,1,J38-1))))</f>
        <v/>
      </c>
      <c r="O38" s="741" t="str">
        <f>CONCATENATE(K38,M38)</f>
        <v/>
      </c>
      <c r="P38" s="742" t="str">
        <f>IF(N38="","",N38)</f>
        <v/>
      </c>
      <c r="Q38" s="741" t="str">
        <f>IF(LEN(C38)&lt;2,"",IF(ISERR(J38),"",IF(ISERR(L38),UPPER(MID(C38,J38,I38-J38+1)),UPPER(MID(C38,J38,L38-J38)))))</f>
        <v/>
      </c>
      <c r="R38" s="743">
        <v>0</v>
      </c>
      <c r="S38" s="741" t="str">
        <f>IF(R38&gt;1,CONCATENATE(N38,Q38),N38)</f>
        <v/>
      </c>
      <c r="AA38" s="1094" t="s">
        <v>152</v>
      </c>
      <c r="AB38" s="1096" t="s">
        <v>38</v>
      </c>
      <c r="AC38" s="1094" t="s">
        <v>153</v>
      </c>
      <c r="AD38" s="1110" t="s">
        <v>38</v>
      </c>
      <c r="AE38" s="1094"/>
      <c r="AF38" s="648"/>
    </row>
    <row r="39" spans="1:32" s="744" customFormat="1" ht="21" customHeight="1">
      <c r="A39" s="752">
        <v>4</v>
      </c>
      <c r="B39" s="746"/>
      <c r="C39" s="1097"/>
      <c r="D39" s="1098"/>
      <c r="E39" s="1099"/>
      <c r="F39" s="747"/>
      <c r="G39" s="747"/>
      <c r="H39" s="740"/>
      <c r="I39" s="741">
        <f>LEN(C39)</f>
        <v>0</v>
      </c>
      <c r="J39" s="741">
        <f>IF((I39)=0,0,FIND(" ",C39))</f>
        <v>0</v>
      </c>
      <c r="K39" s="741" t="str">
        <f>IF(OR(ISERR(J39),I39=0),"",CONCATENATE(UPPER(MID(C39,J39+1,1)),"."))</f>
        <v/>
      </c>
      <c r="L39" s="741">
        <f>IF(LEN(C39)=0,0,FIND(" ",C39,J39+1))</f>
        <v>0</v>
      </c>
      <c r="M39" s="741" t="str">
        <f>IF(OR(I39=0,ISERR(L39)),"",CONCATENATE(MID(C39,L39+1,1),"."))</f>
        <v/>
      </c>
      <c r="N39" s="741" t="str">
        <f>IF(C39="","",IF(ISERR(J39),UPPER(C39),UPPER(MID(C39,1,J39-1))))</f>
        <v/>
      </c>
      <c r="O39" s="741" t="str">
        <f>CONCATENATE(K39,M39)</f>
        <v/>
      </c>
      <c r="P39" s="742" t="str">
        <f>IF(N39="","",N39)</f>
        <v/>
      </c>
      <c r="Q39" s="741" t="str">
        <f>IF(LEN(C39)&lt;2,"",IF(ISERR(J39),"",IF(ISERR(L39),UPPER(MID(C39,J39,I39-J39+1)),UPPER(MID(C39,J39,L39-J39)))))</f>
        <v/>
      </c>
      <c r="R39" s="743">
        <v>0</v>
      </c>
      <c r="S39" s="741" t="str">
        <f>IF(R39&gt;1,CONCATENATE(N39,Q39),N39)</f>
        <v/>
      </c>
      <c r="AA39" s="1094"/>
      <c r="AB39" s="1096"/>
      <c r="AC39" s="1094"/>
      <c r="AD39" s="1110"/>
      <c r="AE39" s="1094"/>
      <c r="AF39" s="648"/>
    </row>
    <row r="40" spans="1:32" s="951" customFormat="1">
      <c r="C40" s="954"/>
      <c r="F40" s="954"/>
      <c r="G40" s="954"/>
      <c r="H40" s="953"/>
      <c r="I40" s="753"/>
      <c r="J40" s="753"/>
      <c r="K40" s="753"/>
      <c r="L40" s="753"/>
      <c r="M40" s="753"/>
      <c r="N40" s="753"/>
      <c r="O40" s="753"/>
      <c r="P40" s="727"/>
      <c r="Q40" s="741" t="str">
        <f>IF(C40="","",IF(ISERR(J40),UPPER(C40),UPPER(MID(C40,J40,L40-J40))))</f>
        <v/>
      </c>
      <c r="R40" s="743"/>
      <c r="S40" s="741"/>
      <c r="AA40" s="647" t="s">
        <v>152</v>
      </c>
      <c r="AB40" s="648" t="s">
        <v>38</v>
      </c>
      <c r="AC40" s="647"/>
      <c r="AD40" s="646"/>
      <c r="AE40" s="647"/>
      <c r="AF40" s="952"/>
    </row>
    <row r="41" spans="1:32" s="679" customFormat="1">
      <c r="A41" s="1114" t="s">
        <v>144</v>
      </c>
      <c r="B41" s="1115"/>
      <c r="C41" s="1116"/>
      <c r="D41" s="1117" t="s">
        <v>1</v>
      </c>
      <c r="E41" s="1118"/>
      <c r="F41" s="1118"/>
      <c r="G41" s="1119"/>
      <c r="Y41" s="754"/>
      <c r="Z41" s="755"/>
      <c r="AA41" s="754"/>
      <c r="AB41" s="756"/>
      <c r="AC41" s="754"/>
    </row>
    <row r="42" spans="1:32" s="679" customFormat="1" ht="13.15" customHeight="1">
      <c r="A42" s="1120"/>
      <c r="B42" s="1121"/>
      <c r="C42" s="1124"/>
      <c r="D42" s="1032"/>
      <c r="E42" s="1032"/>
      <c r="F42" s="1032"/>
      <c r="G42" s="1032"/>
    </row>
    <row r="43" spans="1:32" s="679" customFormat="1" ht="13.15" customHeight="1">
      <c r="A43" s="1122"/>
      <c r="B43" s="1123"/>
      <c r="C43" s="1125"/>
      <c r="D43" s="1033"/>
      <c r="E43" s="1033"/>
      <c r="F43" s="1033"/>
      <c r="G43" s="1033"/>
    </row>
    <row r="44" spans="1:32" s="679" customFormat="1">
      <c r="A44" s="1052" t="s">
        <v>133</v>
      </c>
      <c r="B44" s="1054"/>
      <c r="C44" s="719" t="s">
        <v>134</v>
      </c>
      <c r="D44" s="1066" t="s">
        <v>43</v>
      </c>
      <c r="E44" s="1066"/>
      <c r="F44" s="1026" t="s">
        <v>42</v>
      </c>
      <c r="G44" s="1027"/>
    </row>
    <row r="45" spans="1:32">
      <c r="A45" s="757"/>
      <c r="D45" s="642"/>
      <c r="E45" s="642"/>
    </row>
    <row r="46" spans="1:32">
      <c r="A46" s="757"/>
      <c r="D46" s="642"/>
      <c r="E46" s="642"/>
    </row>
    <row r="47" spans="1:32">
      <c r="A47" s="757"/>
      <c r="D47" s="642"/>
      <c r="E47" s="642"/>
    </row>
    <row r="48" spans="1:32">
      <c r="A48" s="757"/>
      <c r="D48" s="642"/>
      <c r="E48" s="642"/>
    </row>
    <row r="49" spans="1:5">
      <c r="A49" s="757"/>
      <c r="D49" s="642"/>
      <c r="E49" s="642"/>
    </row>
    <row r="50" spans="1:5">
      <c r="A50" s="757"/>
      <c r="D50" s="642"/>
      <c r="E50" s="642"/>
    </row>
    <row r="51" spans="1:5">
      <c r="A51" s="757"/>
      <c r="D51" s="642"/>
      <c r="E51" s="642"/>
    </row>
    <row r="52" spans="1:5">
      <c r="A52" s="757"/>
      <c r="D52" s="642"/>
      <c r="E52" s="642"/>
    </row>
    <row r="53" spans="1:5">
      <c r="A53" s="757"/>
      <c r="D53" s="642"/>
      <c r="E53" s="642"/>
    </row>
    <row r="54" spans="1:5">
      <c r="A54" s="757"/>
      <c r="D54" s="642"/>
      <c r="E54" s="642"/>
    </row>
    <row r="55" spans="1:5">
      <c r="A55" s="757"/>
      <c r="D55" s="642"/>
      <c r="E55" s="642"/>
    </row>
    <row r="56" spans="1:5">
      <c r="A56" s="757"/>
      <c r="D56" s="642"/>
      <c r="E56" s="642"/>
    </row>
    <row r="57" spans="1:5">
      <c r="A57" s="757"/>
      <c r="D57" s="642"/>
      <c r="E57" s="642"/>
    </row>
    <row r="58" spans="1:5">
      <c r="A58" s="757"/>
      <c r="D58" s="642"/>
      <c r="E58" s="642"/>
    </row>
    <row r="59" spans="1:5">
      <c r="A59" s="757"/>
      <c r="D59" s="642"/>
      <c r="E59" s="642"/>
    </row>
    <row r="60" spans="1:5">
      <c r="A60" s="757"/>
      <c r="D60" s="642"/>
      <c r="E60" s="642"/>
    </row>
    <row r="61" spans="1:5">
      <c r="A61" s="757"/>
      <c r="D61" s="642"/>
      <c r="E61" s="642"/>
    </row>
    <row r="62" spans="1:5">
      <c r="A62" s="757"/>
      <c r="D62" s="642"/>
      <c r="E62" s="642"/>
    </row>
    <row r="63" spans="1:5">
      <c r="A63" s="757"/>
      <c r="D63" s="642"/>
      <c r="E63" s="642"/>
    </row>
    <row r="64" spans="1:5">
      <c r="A64" s="757"/>
      <c r="D64" s="642"/>
      <c r="E64" s="642"/>
    </row>
    <row r="65" spans="1:5">
      <c r="A65" s="757"/>
      <c r="D65" s="642"/>
      <c r="E65" s="642"/>
    </row>
    <row r="66" spans="1:5">
      <c r="A66" s="757"/>
      <c r="D66" s="642"/>
      <c r="E66" s="642"/>
    </row>
    <row r="67" spans="1:5">
      <c r="A67" s="757"/>
      <c r="D67" s="642"/>
      <c r="E67" s="642"/>
    </row>
    <row r="68" spans="1:5">
      <c r="A68" s="757"/>
      <c r="D68" s="642"/>
      <c r="E68" s="642"/>
    </row>
    <row r="69" spans="1:5">
      <c r="A69" s="757"/>
      <c r="D69" s="642"/>
      <c r="E69" s="642"/>
    </row>
    <row r="70" spans="1:5">
      <c r="A70" s="757"/>
      <c r="D70" s="642"/>
      <c r="E70" s="642"/>
    </row>
    <row r="71" spans="1:5">
      <c r="A71" s="757"/>
      <c r="D71" s="642"/>
      <c r="E71" s="642"/>
    </row>
    <row r="72" spans="1:5">
      <c r="A72" s="757"/>
      <c r="D72" s="642"/>
      <c r="E72" s="642"/>
    </row>
    <row r="73" spans="1:5">
      <c r="A73" s="757"/>
      <c r="D73" s="642"/>
      <c r="E73" s="642"/>
    </row>
    <row r="74" spans="1:5">
      <c r="A74" s="757"/>
      <c r="D74" s="642"/>
      <c r="E74" s="642"/>
    </row>
    <row r="75" spans="1:5">
      <c r="A75" s="757"/>
      <c r="D75" s="642"/>
      <c r="E75" s="642"/>
    </row>
    <row r="76" spans="1:5">
      <c r="A76" s="757"/>
      <c r="D76" s="642"/>
      <c r="E76" s="642"/>
    </row>
    <row r="77" spans="1:5">
      <c r="A77" s="757"/>
      <c r="D77" s="642"/>
      <c r="E77" s="642"/>
    </row>
    <row r="78" spans="1:5">
      <c r="A78" s="757"/>
      <c r="D78" s="642"/>
      <c r="E78" s="642"/>
    </row>
    <row r="79" spans="1:5">
      <c r="A79" s="757"/>
      <c r="D79" s="642"/>
      <c r="E79" s="642"/>
    </row>
    <row r="80" spans="1:5">
      <c r="A80" s="757"/>
      <c r="D80" s="642"/>
      <c r="E80" s="642"/>
    </row>
    <row r="81" spans="1:5">
      <c r="A81" s="757"/>
      <c r="D81" s="642"/>
      <c r="E81" s="642"/>
    </row>
    <row r="82" spans="1:5">
      <c r="A82" s="757"/>
      <c r="D82" s="642"/>
      <c r="E82" s="642"/>
    </row>
    <row r="83" spans="1:5">
      <c r="A83" s="757"/>
      <c r="D83" s="642"/>
      <c r="E83" s="642"/>
    </row>
    <row r="84" spans="1:5">
      <c r="A84" s="757"/>
      <c r="D84" s="642"/>
      <c r="E84" s="642"/>
    </row>
    <row r="85" spans="1:5">
      <c r="A85" s="757"/>
      <c r="D85" s="642"/>
      <c r="E85" s="642"/>
    </row>
    <row r="86" spans="1:5">
      <c r="A86" s="757"/>
      <c r="D86" s="642"/>
      <c r="E86" s="642"/>
    </row>
    <row r="87" spans="1:5">
      <c r="A87" s="757"/>
      <c r="D87" s="642"/>
      <c r="E87" s="642"/>
    </row>
    <row r="88" spans="1:5">
      <c r="A88" s="757"/>
      <c r="D88" s="642"/>
      <c r="E88" s="642"/>
    </row>
    <row r="89" spans="1:5">
      <c r="A89" s="757"/>
      <c r="D89" s="642"/>
      <c r="E89" s="642"/>
    </row>
    <row r="90" spans="1:5">
      <c r="A90" s="757"/>
      <c r="D90" s="642"/>
      <c r="E90" s="642"/>
    </row>
    <row r="91" spans="1:5">
      <c r="A91" s="757"/>
      <c r="D91" s="642"/>
      <c r="E91" s="642"/>
    </row>
    <row r="92" spans="1:5">
      <c r="A92" s="757"/>
      <c r="D92" s="642"/>
      <c r="E92" s="642"/>
    </row>
    <row r="93" spans="1:5">
      <c r="A93" s="757"/>
      <c r="D93" s="642"/>
      <c r="E93" s="642"/>
    </row>
    <row r="94" spans="1:5">
      <c r="A94" s="757"/>
      <c r="D94" s="642"/>
      <c r="E94" s="642"/>
    </row>
    <row r="95" spans="1:5">
      <c r="A95" s="757"/>
      <c r="D95" s="642"/>
      <c r="E95" s="642"/>
    </row>
    <row r="96" spans="1:5">
      <c r="A96" s="757"/>
      <c r="D96" s="642"/>
      <c r="E96" s="642"/>
    </row>
    <row r="97" spans="1:5">
      <c r="A97" s="757"/>
      <c r="D97" s="642"/>
      <c r="E97" s="642"/>
    </row>
    <row r="98" spans="1:5">
      <c r="A98" s="642"/>
      <c r="D98" s="642"/>
      <c r="E98" s="642"/>
    </row>
    <row r="99" spans="1:5">
      <c r="A99" s="642"/>
      <c r="D99" s="642"/>
      <c r="E99" s="642"/>
    </row>
    <row r="100" spans="1:5">
      <c r="A100" s="642"/>
      <c r="D100" s="642"/>
      <c r="E100" s="642"/>
    </row>
    <row r="101" spans="1:5">
      <c r="A101" s="642"/>
      <c r="D101" s="642"/>
      <c r="E101" s="642"/>
    </row>
    <row r="102" spans="1:5">
      <c r="A102" s="642"/>
      <c r="D102" s="642"/>
      <c r="E102" s="642"/>
    </row>
    <row r="103" spans="1:5">
      <c r="A103" s="642"/>
      <c r="D103" s="642"/>
      <c r="E103" s="642"/>
    </row>
    <row r="104" spans="1:5">
      <c r="A104" s="642"/>
      <c r="D104" s="642"/>
      <c r="E104" s="642"/>
    </row>
    <row r="105" spans="1:5">
      <c r="A105" s="642"/>
      <c r="D105" s="642"/>
      <c r="E105" s="642"/>
    </row>
    <row r="106" spans="1:5">
      <c r="A106" s="642"/>
      <c r="D106" s="642"/>
      <c r="E106" s="642"/>
    </row>
    <row r="107" spans="1:5">
      <c r="A107" s="642"/>
      <c r="D107" s="642"/>
      <c r="E107" s="642"/>
    </row>
    <row r="108" spans="1:5">
      <c r="A108" s="642"/>
      <c r="D108" s="642"/>
      <c r="E108" s="642"/>
    </row>
    <row r="109" spans="1:5">
      <c r="A109" s="642"/>
      <c r="D109" s="642"/>
      <c r="E109" s="642"/>
    </row>
    <row r="110" spans="1:5">
      <c r="A110" s="642"/>
      <c r="D110" s="642"/>
      <c r="E110" s="642"/>
    </row>
    <row r="111" spans="1:5">
      <c r="A111" s="642"/>
      <c r="D111" s="642"/>
      <c r="E111" s="642"/>
    </row>
    <row r="112" spans="1:5">
      <c r="A112" s="642"/>
      <c r="D112" s="642"/>
      <c r="E112" s="642"/>
    </row>
    <row r="113" spans="1:5">
      <c r="A113" s="642"/>
      <c r="D113" s="642"/>
      <c r="E113" s="642"/>
    </row>
    <row r="114" spans="1:5">
      <c r="A114" s="642"/>
      <c r="D114" s="642"/>
      <c r="E114" s="642"/>
    </row>
    <row r="115" spans="1:5">
      <c r="A115" s="642"/>
      <c r="D115" s="642"/>
      <c r="E115" s="642"/>
    </row>
    <row r="116" spans="1:5">
      <c r="A116" s="642"/>
      <c r="D116" s="642"/>
      <c r="E116" s="642"/>
    </row>
    <row r="117" spans="1:5">
      <c r="A117" s="642"/>
      <c r="D117" s="642"/>
      <c r="E117" s="642"/>
    </row>
    <row r="118" spans="1:5">
      <c r="A118" s="642"/>
      <c r="D118" s="642"/>
      <c r="E118" s="642"/>
    </row>
    <row r="119" spans="1:5">
      <c r="A119" s="642"/>
      <c r="D119" s="642"/>
      <c r="E119" s="642"/>
    </row>
    <row r="120" spans="1:5">
      <c r="A120" s="642"/>
      <c r="D120" s="642"/>
      <c r="E120" s="642"/>
    </row>
    <row r="121" spans="1:5">
      <c r="A121" s="642"/>
      <c r="D121" s="642"/>
      <c r="E121" s="642"/>
    </row>
    <row r="122" spans="1:5">
      <c r="A122" s="642"/>
      <c r="D122" s="642"/>
      <c r="E122" s="642"/>
    </row>
    <row r="123" spans="1:5">
      <c r="A123" s="642"/>
      <c r="D123" s="642"/>
      <c r="E123" s="642"/>
    </row>
    <row r="124" spans="1:5">
      <c r="A124" s="642"/>
      <c r="D124" s="642"/>
      <c r="E124" s="642"/>
    </row>
    <row r="125" spans="1:5">
      <c r="A125" s="642"/>
      <c r="D125" s="642"/>
      <c r="E125" s="642"/>
    </row>
    <row r="126" spans="1:5">
      <c r="A126" s="642"/>
      <c r="D126" s="642"/>
      <c r="E126" s="642"/>
    </row>
    <row r="127" spans="1:5">
      <c r="A127" s="642"/>
      <c r="D127" s="642"/>
      <c r="E127" s="642"/>
    </row>
    <row r="128" spans="1:5">
      <c r="A128" s="642"/>
      <c r="D128" s="642"/>
      <c r="E128" s="642"/>
    </row>
    <row r="129" spans="1:5">
      <c r="A129" s="642"/>
      <c r="D129" s="642"/>
      <c r="E129" s="642"/>
    </row>
    <row r="130" spans="1:5">
      <c r="A130" s="642"/>
      <c r="D130" s="642"/>
      <c r="E130" s="642"/>
    </row>
    <row r="131" spans="1:5">
      <c r="A131" s="642"/>
      <c r="D131" s="642"/>
      <c r="E131" s="642"/>
    </row>
    <row r="132" spans="1:5">
      <c r="A132" s="642"/>
      <c r="D132" s="642"/>
      <c r="E132" s="642"/>
    </row>
    <row r="133" spans="1:5">
      <c r="A133" s="642"/>
      <c r="D133" s="642"/>
      <c r="E133" s="642"/>
    </row>
    <row r="134" spans="1:5">
      <c r="A134" s="642"/>
      <c r="D134" s="642"/>
      <c r="E134" s="642"/>
    </row>
    <row r="135" spans="1:5">
      <c r="A135" s="642"/>
      <c r="D135" s="642"/>
      <c r="E135" s="642"/>
    </row>
    <row r="136" spans="1:5">
      <c r="A136" s="642"/>
      <c r="D136" s="642"/>
      <c r="E136" s="642"/>
    </row>
    <row r="137" spans="1:5">
      <c r="A137" s="642"/>
      <c r="D137" s="642"/>
      <c r="E137" s="642"/>
    </row>
    <row r="138" spans="1:5">
      <c r="A138" s="642"/>
      <c r="D138" s="642"/>
      <c r="E138" s="642"/>
    </row>
    <row r="139" spans="1:5">
      <c r="A139" s="642"/>
      <c r="D139" s="642"/>
      <c r="E139" s="642"/>
    </row>
    <row r="140" spans="1:5">
      <c r="A140" s="642"/>
      <c r="D140" s="642"/>
      <c r="E140" s="642"/>
    </row>
    <row r="141" spans="1:5">
      <c r="A141" s="642"/>
      <c r="D141" s="642"/>
      <c r="E141" s="642"/>
    </row>
    <row r="142" spans="1:5">
      <c r="A142" s="642"/>
      <c r="D142" s="642"/>
      <c r="E142" s="642"/>
    </row>
    <row r="143" spans="1:5">
      <c r="A143" s="642"/>
      <c r="D143" s="642"/>
      <c r="E143" s="642"/>
    </row>
    <row r="144" spans="1:5">
      <c r="A144" s="642"/>
      <c r="D144" s="642"/>
      <c r="E144" s="642"/>
    </row>
    <row r="145" spans="1:5">
      <c r="A145" s="642"/>
      <c r="D145" s="642"/>
      <c r="E145" s="642"/>
    </row>
    <row r="146" spans="1:5">
      <c r="A146" s="642"/>
      <c r="D146" s="642"/>
      <c r="E146" s="642"/>
    </row>
    <row r="147" spans="1:5">
      <c r="A147" s="642"/>
      <c r="D147" s="642"/>
      <c r="E147" s="642"/>
    </row>
    <row r="148" spans="1:5">
      <c r="A148" s="642"/>
      <c r="D148" s="642"/>
      <c r="E148" s="642"/>
    </row>
    <row r="149" spans="1:5">
      <c r="A149" s="642"/>
      <c r="D149" s="642"/>
      <c r="E149" s="642"/>
    </row>
    <row r="150" spans="1:5">
      <c r="A150" s="642"/>
      <c r="D150" s="642"/>
      <c r="E150" s="642"/>
    </row>
    <row r="151" spans="1:5">
      <c r="A151" s="642"/>
      <c r="D151" s="642"/>
      <c r="E151" s="642"/>
    </row>
    <row r="152" spans="1:5">
      <c r="A152" s="642"/>
      <c r="D152" s="642"/>
      <c r="E152" s="642"/>
    </row>
    <row r="153" spans="1:5">
      <c r="A153" s="642"/>
      <c r="D153" s="642"/>
      <c r="E153" s="642"/>
    </row>
    <row r="154" spans="1:5">
      <c r="A154" s="642"/>
      <c r="D154" s="642"/>
      <c r="E154" s="642"/>
    </row>
    <row r="155" spans="1:5">
      <c r="A155" s="642"/>
      <c r="D155" s="642"/>
      <c r="E155" s="642"/>
    </row>
    <row r="156" spans="1:5">
      <c r="A156" s="642"/>
      <c r="D156" s="642"/>
      <c r="E156" s="642"/>
    </row>
    <row r="157" spans="1:5">
      <c r="A157" s="642"/>
      <c r="D157" s="642"/>
      <c r="E157" s="642"/>
    </row>
    <row r="158" spans="1:5">
      <c r="A158" s="642"/>
      <c r="D158" s="642"/>
      <c r="E158" s="642"/>
    </row>
    <row r="159" spans="1:5">
      <c r="A159" s="642"/>
      <c r="D159" s="642"/>
      <c r="E159" s="642"/>
    </row>
    <row r="160" spans="1:5">
      <c r="A160" s="642"/>
      <c r="D160" s="642"/>
      <c r="E160" s="642"/>
    </row>
    <row r="161" spans="1:32">
      <c r="A161" s="642"/>
      <c r="D161" s="642"/>
      <c r="E161" s="642"/>
    </row>
    <row r="162" spans="1:32">
      <c r="A162" s="642"/>
      <c r="D162" s="642"/>
      <c r="E162" s="642"/>
    </row>
    <row r="163" spans="1:32">
      <c r="A163" s="642"/>
      <c r="D163" s="642"/>
      <c r="E163" s="642"/>
    </row>
    <row r="164" spans="1:32">
      <c r="A164" s="642"/>
      <c r="D164" s="642"/>
      <c r="E164" s="642"/>
    </row>
    <row r="165" spans="1:32">
      <c r="A165" s="642"/>
      <c r="D165" s="642"/>
      <c r="E165" s="642"/>
    </row>
    <row r="166" spans="1:32">
      <c r="A166" s="642"/>
      <c r="D166" s="642"/>
      <c r="E166" s="642"/>
    </row>
    <row r="167" spans="1:32">
      <c r="A167" s="642"/>
      <c r="D167" s="642"/>
      <c r="E167" s="642"/>
    </row>
    <row r="168" spans="1:32">
      <c r="A168" s="642"/>
      <c r="B168" s="642"/>
      <c r="D168" s="461"/>
      <c r="E168" s="461"/>
      <c r="G168" s="462"/>
      <c r="H168" s="461"/>
      <c r="I168" s="461"/>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61"/>
      <c r="G169" s="462"/>
      <c r="H169" s="461"/>
      <c r="I169" s="461"/>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61"/>
      <c r="G170" s="462"/>
      <c r="H170" s="461"/>
      <c r="I170" s="461"/>
      <c r="J170"/>
      <c r="K170"/>
      <c r="L170"/>
      <c r="M170"/>
      <c r="N170"/>
      <c r="O170"/>
      <c r="P170"/>
      <c r="Q170"/>
      <c r="R170"/>
      <c r="S170"/>
      <c r="AA170"/>
      <c r="AB170"/>
      <c r="AC170"/>
      <c r="AD170"/>
      <c r="AE170"/>
      <c r="AF170"/>
    </row>
    <row r="171" spans="1:32" hidden="1">
      <c r="A171" s="4" t="s">
        <v>63</v>
      </c>
      <c r="B171" s="4"/>
      <c r="C171" s="14" t="s">
        <v>36</v>
      </c>
      <c r="D171" s="14" t="s">
        <v>37</v>
      </c>
      <c r="E171" s="461"/>
      <c r="G171" s="462"/>
      <c r="H171" s="461"/>
      <c r="I171" s="461"/>
      <c r="J171"/>
      <c r="K171"/>
      <c r="L171"/>
      <c r="M171"/>
      <c r="N171"/>
      <c r="O171"/>
      <c r="P171"/>
      <c r="Q171"/>
      <c r="R171"/>
      <c r="S171"/>
      <c r="AA171"/>
      <c r="AB171"/>
      <c r="AC171"/>
      <c r="AD171"/>
      <c r="AE171"/>
      <c r="AF171"/>
    </row>
    <row r="172" spans="1:32" hidden="1">
      <c r="A172" s="4" t="s">
        <v>45</v>
      </c>
      <c r="B172" s="4"/>
      <c r="C172" s="14" t="s">
        <v>35</v>
      </c>
      <c r="D172" s="14" t="s">
        <v>66</v>
      </c>
      <c r="E172" s="461"/>
      <c r="G172" s="462"/>
      <c r="H172" s="461"/>
      <c r="I172" s="461"/>
      <c r="J172"/>
      <c r="K172"/>
      <c r="L172"/>
      <c r="M172"/>
      <c r="N172"/>
      <c r="O172"/>
      <c r="P172"/>
      <c r="Q172"/>
      <c r="R172"/>
      <c r="S172"/>
      <c r="AA172"/>
      <c r="AB172"/>
      <c r="AC172"/>
      <c r="AD172"/>
      <c r="AE172"/>
      <c r="AF172"/>
    </row>
    <row r="173" spans="1:32" hidden="1">
      <c r="A173" s="4" t="s">
        <v>51</v>
      </c>
      <c r="B173" s="4"/>
      <c r="C173" s="14" t="s">
        <v>64</v>
      </c>
      <c r="D173" s="14" t="s">
        <v>67</v>
      </c>
      <c r="E173" s="461"/>
      <c r="G173" s="462"/>
      <c r="H173" s="461"/>
      <c r="I173" s="461"/>
      <c r="J173"/>
      <c r="K173"/>
      <c r="L173"/>
      <c r="M173"/>
      <c r="N173"/>
      <c r="O173"/>
      <c r="P173"/>
      <c r="Q173"/>
      <c r="R173"/>
      <c r="S173"/>
      <c r="AA173"/>
      <c r="AB173"/>
      <c r="AC173"/>
      <c r="AD173"/>
      <c r="AE173"/>
      <c r="AF173"/>
    </row>
    <row r="174" spans="1:32" hidden="1">
      <c r="A174" s="4" t="s">
        <v>68</v>
      </c>
      <c r="B174" s="4"/>
      <c r="C174" s="14" t="s">
        <v>65</v>
      </c>
      <c r="D174" s="14"/>
      <c r="E174" s="461"/>
      <c r="G174" s="462"/>
      <c r="H174" s="461"/>
      <c r="I174" s="461"/>
      <c r="J174"/>
      <c r="K174"/>
      <c r="L174"/>
      <c r="M174"/>
      <c r="N174"/>
      <c r="O174"/>
      <c r="P174"/>
      <c r="Q174"/>
      <c r="R174"/>
      <c r="S174"/>
      <c r="AA174"/>
      <c r="AB174"/>
      <c r="AC174"/>
      <c r="AD174"/>
      <c r="AE174"/>
      <c r="AF174"/>
    </row>
    <row r="175" spans="1:32" hidden="1">
      <c r="A175" s="4"/>
      <c r="B175" s="4"/>
      <c r="C175" s="14" t="s">
        <v>69</v>
      </c>
      <c r="D175" s="14"/>
      <c r="E175" s="461"/>
      <c r="G175" s="462"/>
      <c r="H175" s="461"/>
      <c r="I175" s="461"/>
      <c r="J175"/>
      <c r="K175"/>
      <c r="L175"/>
      <c r="M175"/>
      <c r="N175"/>
      <c r="O175"/>
      <c r="P175"/>
      <c r="Q175"/>
      <c r="R175"/>
      <c r="S175"/>
      <c r="AA175"/>
      <c r="AB175"/>
      <c r="AC175"/>
      <c r="AD175"/>
      <c r="AE175"/>
      <c r="AF175"/>
    </row>
    <row r="176" spans="1:32">
      <c r="A176" s="642"/>
      <c r="B176" s="642"/>
      <c r="D176" s="461"/>
      <c r="E176" s="461"/>
      <c r="G176" s="462"/>
      <c r="H176" s="461"/>
      <c r="I176" s="461"/>
      <c r="J176"/>
      <c r="K176"/>
      <c r="L176"/>
      <c r="M176"/>
      <c r="N176"/>
      <c r="O176"/>
      <c r="P176"/>
      <c r="Q176"/>
      <c r="R176"/>
      <c r="S176"/>
      <c r="AA176"/>
      <c r="AB176"/>
      <c r="AC176"/>
      <c r="AD176"/>
      <c r="AE176"/>
      <c r="AF176"/>
    </row>
    <row r="177" spans="1:5">
      <c r="A177" s="642"/>
      <c r="D177" s="642"/>
      <c r="E177" s="642"/>
    </row>
    <row r="178" spans="1:5">
      <c r="A178" s="642"/>
      <c r="D178" s="642"/>
      <c r="E178" s="642"/>
    </row>
    <row r="179" spans="1:5">
      <c r="A179" s="642"/>
      <c r="D179" s="642"/>
      <c r="E179" s="642"/>
    </row>
    <row r="180" spans="1:5">
      <c r="A180" s="642"/>
      <c r="D180" s="642"/>
      <c r="E180" s="642"/>
    </row>
    <row r="181" spans="1:5">
      <c r="A181" s="642"/>
      <c r="D181" s="642"/>
      <c r="E181" s="642"/>
    </row>
    <row r="182" spans="1:5">
      <c r="A182" s="642"/>
      <c r="D182" s="642"/>
      <c r="E182" s="642"/>
    </row>
    <row r="183" spans="1:5">
      <c r="A183" s="642"/>
      <c r="D183" s="642"/>
      <c r="E183" s="642"/>
    </row>
    <row r="184" spans="1:5">
      <c r="A184" s="642"/>
      <c r="D184" s="642"/>
      <c r="E184" s="642"/>
    </row>
    <row r="185" spans="1:5">
      <c r="A185" s="642"/>
      <c r="D185" s="642"/>
      <c r="E185" s="642"/>
    </row>
    <row r="186" spans="1:5">
      <c r="A186" s="642"/>
      <c r="D186" s="642"/>
      <c r="E186" s="642"/>
    </row>
    <row r="187" spans="1:5">
      <c r="A187" s="642"/>
      <c r="D187" s="642"/>
      <c r="E187" s="642"/>
    </row>
    <row r="188" spans="1:5">
      <c r="A188" s="642"/>
      <c r="D188" s="642"/>
      <c r="E188" s="642"/>
    </row>
    <row r="189" spans="1:5">
      <c r="A189" s="642"/>
      <c r="D189" s="642"/>
      <c r="E189" s="642"/>
    </row>
    <row r="190" spans="1:5">
      <c r="A190" s="642"/>
      <c r="D190" s="642"/>
      <c r="E190" s="642"/>
    </row>
    <row r="191" spans="1:5">
      <c r="A191" s="642"/>
      <c r="D191" s="642"/>
      <c r="E191" s="642"/>
    </row>
    <row r="192" spans="1:5">
      <c r="A192" s="642"/>
      <c r="D192" s="642"/>
      <c r="E192" s="642"/>
    </row>
    <row r="193" spans="1:5">
      <c r="A193" s="642"/>
      <c r="D193" s="642"/>
      <c r="E193" s="642"/>
    </row>
    <row r="194" spans="1:5">
      <c r="A194" s="642"/>
      <c r="D194" s="642"/>
      <c r="E194" s="642"/>
    </row>
    <row r="195" spans="1:5">
      <c r="A195" s="642"/>
      <c r="D195" s="642"/>
      <c r="E195" s="642"/>
    </row>
    <row r="196" spans="1:5">
      <c r="A196" s="642"/>
      <c r="D196" s="642"/>
      <c r="E196" s="642"/>
    </row>
    <row r="197" spans="1:5">
      <c r="A197" s="642"/>
      <c r="D197" s="642"/>
      <c r="E197" s="642"/>
    </row>
    <row r="198" spans="1:5">
      <c r="A198" s="642"/>
      <c r="D198" s="642"/>
      <c r="E198" s="642"/>
    </row>
    <row r="199" spans="1:5">
      <c r="A199" s="642"/>
      <c r="D199" s="642"/>
      <c r="E199" s="642"/>
    </row>
    <row r="200" spans="1:5">
      <c r="A200" s="642"/>
      <c r="D200" s="642"/>
      <c r="E200" s="642"/>
    </row>
    <row r="201" spans="1:5">
      <c r="A201" s="642"/>
      <c r="D201" s="642"/>
      <c r="E201" s="642"/>
    </row>
    <row r="202" spans="1:5">
      <c r="A202" s="642"/>
      <c r="D202" s="642"/>
      <c r="E202" s="642"/>
    </row>
    <row r="203" spans="1:5">
      <c r="A203" s="642"/>
      <c r="D203" s="642"/>
      <c r="E203" s="642"/>
    </row>
    <row r="204" spans="1:5">
      <c r="A204" s="642"/>
      <c r="D204" s="642"/>
      <c r="E204" s="642"/>
    </row>
    <row r="205" spans="1:5">
      <c r="A205" s="642"/>
      <c r="D205" s="642"/>
      <c r="E205" s="642"/>
    </row>
    <row r="206" spans="1:5">
      <c r="A206" s="642"/>
      <c r="D206" s="642"/>
      <c r="E206" s="642"/>
    </row>
    <row r="207" spans="1:5">
      <c r="A207" s="642"/>
      <c r="D207" s="642"/>
      <c r="E207" s="642"/>
    </row>
    <row r="208" spans="1:5">
      <c r="A208" s="642"/>
      <c r="D208" s="642"/>
      <c r="E208" s="642"/>
    </row>
    <row r="209" spans="1:5">
      <c r="A209" s="642"/>
      <c r="D209" s="642"/>
      <c r="E209" s="642"/>
    </row>
  </sheetData>
  <sheetProtection selectLockedCells="1"/>
  <mergeCells count="115">
    <mergeCell ref="A44:B44"/>
    <mergeCell ref="D44:E44"/>
    <mergeCell ref="F44:G44"/>
    <mergeCell ref="A41:C41"/>
    <mergeCell ref="D41:G41"/>
    <mergeCell ref="A42:B43"/>
    <mergeCell ref="C42:C43"/>
    <mergeCell ref="D42:E43"/>
    <mergeCell ref="AA36:AA37"/>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C34:AC35"/>
    <mergeCell ref="AD34:AD35"/>
    <mergeCell ref="AC32:AC33"/>
    <mergeCell ref="AD32:AD33"/>
    <mergeCell ref="AA28:AA29"/>
    <mergeCell ref="AB28:AB29"/>
    <mergeCell ref="C30:E30"/>
    <mergeCell ref="AA30:AA31"/>
    <mergeCell ref="AB30:AB31"/>
    <mergeCell ref="AC30:AC31"/>
    <mergeCell ref="AD30:AD31"/>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C16:E16"/>
    <mergeCell ref="AA16:AA17"/>
    <mergeCell ref="AB16:AB17"/>
    <mergeCell ref="C17:E17"/>
    <mergeCell ref="C14:E14"/>
    <mergeCell ref="AA14:AA15"/>
    <mergeCell ref="AB14:AB15"/>
    <mergeCell ref="AA20:AA21"/>
    <mergeCell ref="AB20:AB21"/>
    <mergeCell ref="C12:E12"/>
    <mergeCell ref="AA12:AA13"/>
    <mergeCell ref="AB12:AB13"/>
    <mergeCell ref="C13:E13"/>
    <mergeCell ref="A6:B6"/>
    <mergeCell ref="C8:E8"/>
    <mergeCell ref="AD10:AD11"/>
    <mergeCell ref="AF14:AF15"/>
    <mergeCell ref="C15:E15"/>
    <mergeCell ref="AC14:AC15"/>
    <mergeCell ref="AD14:AD15"/>
    <mergeCell ref="AE14:AE15"/>
    <mergeCell ref="A1:G1"/>
    <mergeCell ref="A2:G2"/>
    <mergeCell ref="A3:G3"/>
    <mergeCell ref="A5:B5"/>
    <mergeCell ref="AE10:AE11"/>
    <mergeCell ref="AF10:AF11"/>
    <mergeCell ref="C11:E11"/>
    <mergeCell ref="A9:G9"/>
    <mergeCell ref="C10:E10"/>
    <mergeCell ref="AA10:AA11"/>
    <mergeCell ref="AB10:AB11"/>
    <mergeCell ref="AC10:AC11"/>
  </mergeCells>
  <conditionalFormatting sqref="F10:G25 A10:C25 C27:C34 C36:C39">
    <cfRule type="expression" dxfId="172" priority="1" stopIfTrue="1">
      <formula>#REF!=TRUE</formula>
    </cfRule>
    <cfRule type="expression" dxfId="171" priority="2" stopIfTrue="1">
      <formula>OR($G10="х",$G10="Х",$G10="x",$G10="X")</formula>
    </cfRule>
  </conditionalFormatting>
  <conditionalFormatting sqref="A27:B34 F27:G34">
    <cfRule type="expression" dxfId="170" priority="3" stopIfTrue="1">
      <formula>#REF!=TRUE</formula>
    </cfRule>
    <cfRule type="expression" dxfId="169" priority="4" stopIfTrue="1">
      <formula>OR($G27="х",$G27="Х",$G27="x",$G27="X")</formula>
    </cfRule>
  </conditionalFormatting>
  <conditionalFormatting sqref="A36:B39 F36:G39">
    <cfRule type="expression" dxfId="168" priority="5" stopIfTrue="1">
      <formula>#REF!=TRUE</formula>
    </cfRule>
    <cfRule type="expression" dxfId="167"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61" customWidth="1"/>
    <col min="6" max="6" width="18.7109375" style="461" customWidth="1"/>
    <col min="7" max="7" width="20.7109375" style="461" customWidth="1"/>
    <col min="8" max="8" width="9.7109375" style="461" customWidth="1"/>
    <col min="9" max="9" width="10.7109375" style="461" customWidth="1"/>
  </cols>
  <sheetData>
    <row r="2" spans="1:9">
      <c r="A2" s="1126" t="s">
        <v>157</v>
      </c>
      <c r="B2" s="1126"/>
      <c r="C2" s="1126"/>
      <c r="D2" s="1126"/>
      <c r="E2" s="1126"/>
      <c r="F2" s="1126"/>
      <c r="G2" s="1126"/>
      <c r="H2" s="1126"/>
      <c r="I2" s="1126"/>
    </row>
    <row r="3" spans="1:9" s="758" customFormat="1" ht="11.25">
      <c r="A3" s="1132" t="s">
        <v>44</v>
      </c>
      <c r="B3" s="1132"/>
      <c r="C3" s="1132"/>
      <c r="D3" s="1132"/>
      <c r="E3" s="1132"/>
      <c r="F3" s="1132"/>
      <c r="G3" s="1132"/>
      <c r="H3" s="1132"/>
      <c r="I3" s="1132"/>
    </row>
    <row r="4" spans="1:9" ht="15" customHeight="1">
      <c r="A4" s="1128"/>
      <c r="B4" s="1128"/>
      <c r="C4" s="1128"/>
      <c r="D4" s="1128"/>
      <c r="E4" s="1128"/>
      <c r="F4" s="1128"/>
      <c r="G4" s="1128"/>
      <c r="H4" s="1128"/>
      <c r="I4" s="1128"/>
    </row>
    <row r="5" spans="1:9" s="759" customFormat="1">
      <c r="E5" s="760"/>
      <c r="F5" s="1129"/>
      <c r="G5" s="1129"/>
      <c r="H5" s="760"/>
      <c r="I5" s="761"/>
    </row>
    <row r="6" spans="1:9" s="762" customFormat="1" ht="13.15" customHeight="1">
      <c r="A6" s="1137" t="s">
        <v>2</v>
      </c>
      <c r="B6" s="1137"/>
      <c r="C6" s="1151" t="s">
        <v>0</v>
      </c>
      <c r="D6" s="1152"/>
      <c r="E6" s="1151" t="s">
        <v>46</v>
      </c>
      <c r="F6" s="1152"/>
      <c r="G6" s="643" t="s">
        <v>47</v>
      </c>
      <c r="H6" s="643" t="s">
        <v>26</v>
      </c>
      <c r="I6" s="643" t="s">
        <v>27</v>
      </c>
    </row>
    <row r="7" spans="1:9" s="765" customFormat="1" ht="9.9499999999999993" customHeight="1">
      <c r="A7" s="1133"/>
      <c r="B7" s="1134"/>
      <c r="C7" s="763" t="s">
        <v>158</v>
      </c>
      <c r="D7" s="764"/>
      <c r="E7" s="1153"/>
      <c r="F7" s="1154"/>
      <c r="G7" s="1130"/>
      <c r="H7" s="1106"/>
      <c r="I7" s="1106"/>
    </row>
    <row r="8" spans="1:9" s="765" customFormat="1" ht="9.9499999999999993" customHeight="1">
      <c r="A8" s="1135"/>
      <c r="B8" s="1136"/>
      <c r="C8" s="766" t="s">
        <v>159</v>
      </c>
      <c r="D8" s="767"/>
      <c r="E8" s="1155"/>
      <c r="F8" s="1156"/>
      <c r="G8" s="1131"/>
      <c r="H8" s="1106"/>
      <c r="I8" s="1106"/>
    </row>
    <row r="9" spans="1:9" ht="6.75" customHeight="1">
      <c r="D9" s="768"/>
    </row>
    <row r="10" spans="1:9" ht="45">
      <c r="A10" s="1127" t="s">
        <v>160</v>
      </c>
      <c r="B10" s="1138" t="s">
        <v>161</v>
      </c>
      <c r="C10" s="1139"/>
      <c r="D10" s="1140"/>
      <c r="E10" s="1127" t="s">
        <v>123</v>
      </c>
      <c r="F10" s="1127" t="s">
        <v>162</v>
      </c>
      <c r="G10" s="1127" t="s">
        <v>163</v>
      </c>
      <c r="H10" s="769" t="s">
        <v>164</v>
      </c>
      <c r="I10" s="1127" t="s">
        <v>235</v>
      </c>
    </row>
    <row r="11" spans="1:9" s="461" customFormat="1" ht="10.5" customHeight="1">
      <c r="A11" s="1127"/>
      <c r="B11" s="1141"/>
      <c r="C11" s="1142"/>
      <c r="D11" s="1143"/>
      <c r="E11" s="1127"/>
      <c r="F11" s="1127"/>
      <c r="G11" s="1127"/>
      <c r="H11" s="946"/>
      <c r="I11" s="1127"/>
    </row>
    <row r="12" spans="1:9" s="941" customFormat="1" ht="15" customHeight="1">
      <c r="A12" s="944">
        <v>1</v>
      </c>
      <c r="B12" s="948"/>
      <c r="C12" s="949"/>
      <c r="D12" s="950"/>
      <c r="E12" s="942"/>
      <c r="F12" s="943"/>
      <c r="G12" s="942"/>
      <c r="H12" s="942"/>
      <c r="I12" s="942"/>
    </row>
    <row r="13" spans="1:9" s="941" customFormat="1" ht="15" customHeight="1">
      <c r="A13" s="944">
        <v>2</v>
      </c>
      <c r="B13" s="948"/>
      <c r="C13" s="949"/>
      <c r="D13" s="950"/>
      <c r="E13" s="945"/>
      <c r="F13" s="943"/>
      <c r="G13" s="945"/>
      <c r="H13" s="945"/>
      <c r="I13" s="945"/>
    </row>
    <row r="14" spans="1:9" s="941" customFormat="1" ht="15" customHeight="1">
      <c r="A14" s="944">
        <v>3</v>
      </c>
      <c r="B14" s="948"/>
      <c r="C14" s="949"/>
      <c r="D14" s="950"/>
      <c r="E14" s="945"/>
      <c r="F14" s="943"/>
      <c r="G14" s="945"/>
      <c r="H14" s="945"/>
      <c r="I14" s="945"/>
    </row>
    <row r="15" spans="1:9" s="941" customFormat="1" ht="15" customHeight="1">
      <c r="A15" s="944">
        <v>4</v>
      </c>
      <c r="B15" s="948"/>
      <c r="C15" s="949"/>
      <c r="D15" s="950"/>
      <c r="E15" s="945"/>
      <c r="F15" s="943"/>
      <c r="G15" s="945"/>
      <c r="H15" s="945"/>
      <c r="I15" s="945"/>
    </row>
    <row r="16" spans="1:9" s="941" customFormat="1" ht="15" customHeight="1">
      <c r="A16" s="944">
        <v>5</v>
      </c>
      <c r="B16" s="948"/>
      <c r="C16" s="949"/>
      <c r="D16" s="950"/>
      <c r="E16" s="945"/>
      <c r="F16" s="943"/>
      <c r="G16" s="945"/>
      <c r="H16" s="945"/>
      <c r="I16" s="945"/>
    </row>
    <row r="17" spans="1:9" s="941" customFormat="1" ht="15" customHeight="1">
      <c r="A17" s="944">
        <v>6</v>
      </c>
      <c r="B17" s="948"/>
      <c r="C17" s="949"/>
      <c r="D17" s="950"/>
      <c r="E17" s="945"/>
      <c r="F17" s="943"/>
      <c r="G17" s="945"/>
      <c r="H17" s="945"/>
      <c r="I17" s="945"/>
    </row>
    <row r="18" spans="1:9" s="941" customFormat="1" ht="15" customHeight="1">
      <c r="A18" s="944">
        <v>7</v>
      </c>
      <c r="B18" s="948"/>
      <c r="C18" s="949"/>
      <c r="D18" s="950"/>
      <c r="E18" s="942"/>
      <c r="F18" s="943"/>
      <c r="G18" s="942"/>
      <c r="H18" s="942"/>
      <c r="I18" s="942"/>
    </row>
    <row r="19" spans="1:9" s="941" customFormat="1" ht="15" customHeight="1">
      <c r="A19" s="944">
        <v>8</v>
      </c>
      <c r="B19" s="948"/>
      <c r="C19" s="949"/>
      <c r="D19" s="950"/>
      <c r="E19" s="942"/>
      <c r="F19" s="943"/>
      <c r="G19" s="942"/>
      <c r="H19" s="942"/>
      <c r="I19" s="942"/>
    </row>
    <row r="20" spans="1:9" s="941" customFormat="1" ht="15" customHeight="1">
      <c r="A20" s="944">
        <v>9</v>
      </c>
      <c r="B20" s="948"/>
      <c r="C20" s="949"/>
      <c r="D20" s="950"/>
      <c r="E20" s="945"/>
      <c r="F20" s="943"/>
      <c r="G20" s="945"/>
      <c r="H20" s="945"/>
      <c r="I20" s="945"/>
    </row>
    <row r="21" spans="1:9" s="941" customFormat="1" ht="15" customHeight="1">
      <c r="A21" s="944">
        <v>10</v>
      </c>
      <c r="B21" s="948"/>
      <c r="C21" s="949"/>
      <c r="D21" s="950"/>
      <c r="E21" s="942"/>
      <c r="F21" s="943"/>
      <c r="G21" s="942"/>
      <c r="H21" s="942"/>
      <c r="I21" s="942"/>
    </row>
    <row r="22" spans="1:9" s="941" customFormat="1" ht="15" customHeight="1">
      <c r="A22" s="944">
        <v>11</v>
      </c>
      <c r="B22" s="948"/>
      <c r="C22" s="949"/>
      <c r="D22" s="950"/>
      <c r="E22" s="942"/>
      <c r="F22" s="943"/>
      <c r="G22" s="942"/>
      <c r="H22" s="942"/>
      <c r="I22" s="942"/>
    </row>
    <row r="23" spans="1:9" s="941" customFormat="1" ht="15" customHeight="1">
      <c r="A23" s="944">
        <v>12</v>
      </c>
      <c r="B23" s="948"/>
      <c r="C23" s="949"/>
      <c r="D23" s="950"/>
      <c r="E23" s="945"/>
      <c r="F23" s="943"/>
      <c r="G23" s="945"/>
      <c r="H23" s="945"/>
      <c r="I23" s="945"/>
    </row>
    <row r="24" spans="1:9" s="941" customFormat="1" ht="15" customHeight="1">
      <c r="A24" s="944">
        <v>13</v>
      </c>
      <c r="B24" s="948"/>
      <c r="C24" s="949"/>
      <c r="D24" s="950"/>
      <c r="E24" s="945"/>
      <c r="F24" s="943"/>
      <c r="G24" s="945"/>
      <c r="H24" s="945"/>
      <c r="I24" s="945"/>
    </row>
    <row r="25" spans="1:9" s="941" customFormat="1" ht="15" customHeight="1">
      <c r="A25" s="944">
        <v>14</v>
      </c>
      <c r="B25" s="948"/>
      <c r="C25" s="949"/>
      <c r="D25" s="950"/>
      <c r="E25" s="942"/>
      <c r="F25" s="943"/>
      <c r="G25" s="942"/>
      <c r="H25" s="942"/>
      <c r="I25" s="942"/>
    </row>
    <row r="26" spans="1:9" s="941" customFormat="1" ht="15" customHeight="1">
      <c r="A26" s="944">
        <v>15</v>
      </c>
      <c r="B26" s="948"/>
      <c r="C26" s="949"/>
      <c r="D26" s="950"/>
      <c r="E26" s="945"/>
      <c r="F26" s="943"/>
      <c r="G26" s="945"/>
      <c r="H26" s="945"/>
      <c r="I26" s="945"/>
    </row>
    <row r="27" spans="1:9" s="941" customFormat="1" ht="15" customHeight="1">
      <c r="A27" s="944">
        <v>16</v>
      </c>
      <c r="B27" s="948"/>
      <c r="C27" s="949"/>
      <c r="D27" s="950"/>
      <c r="E27" s="945"/>
      <c r="F27" s="943"/>
      <c r="G27" s="945"/>
      <c r="H27" s="945"/>
      <c r="I27" s="945"/>
    </row>
    <row r="28" spans="1:9" s="941" customFormat="1" ht="15" customHeight="1">
      <c r="A28" s="944">
        <v>17</v>
      </c>
      <c r="B28" s="948"/>
      <c r="C28" s="949"/>
      <c r="D28" s="950"/>
      <c r="E28" s="945"/>
      <c r="F28" s="943"/>
      <c r="G28" s="945"/>
      <c r="H28" s="945"/>
      <c r="I28" s="945"/>
    </row>
    <row r="29" spans="1:9" s="941" customFormat="1" ht="15" customHeight="1">
      <c r="A29" s="944">
        <v>18</v>
      </c>
      <c r="B29" s="948"/>
      <c r="C29" s="949"/>
      <c r="D29" s="950"/>
      <c r="E29" s="945"/>
      <c r="F29" s="943"/>
      <c r="G29" s="945"/>
      <c r="H29" s="945"/>
      <c r="I29" s="945"/>
    </row>
    <row r="30" spans="1:9" s="941" customFormat="1" ht="15" customHeight="1">
      <c r="A30" s="944">
        <v>19</v>
      </c>
      <c r="B30" s="948"/>
      <c r="C30" s="949"/>
      <c r="D30" s="950"/>
      <c r="E30" s="945"/>
      <c r="F30" s="943"/>
      <c r="G30" s="945"/>
      <c r="H30" s="945"/>
      <c r="I30" s="945"/>
    </row>
    <row r="31" spans="1:9" s="941" customFormat="1" ht="15" customHeight="1">
      <c r="A31" s="944">
        <v>20</v>
      </c>
      <c r="B31" s="948"/>
      <c r="C31" s="949"/>
      <c r="D31" s="950"/>
      <c r="E31" s="945"/>
      <c r="F31" s="943"/>
      <c r="G31" s="945"/>
      <c r="H31" s="945"/>
      <c r="I31" s="945"/>
    </row>
    <row r="32" spans="1:9" s="941" customFormat="1" ht="15" customHeight="1">
      <c r="A32" s="944">
        <v>21</v>
      </c>
      <c r="B32" s="948"/>
      <c r="C32" s="949"/>
      <c r="D32" s="950"/>
      <c r="E32" s="942"/>
      <c r="F32" s="943"/>
      <c r="G32" s="942"/>
      <c r="H32" s="942"/>
      <c r="I32" s="942"/>
    </row>
    <row r="33" spans="1:9" s="941" customFormat="1" ht="15" customHeight="1">
      <c r="A33" s="944">
        <v>22</v>
      </c>
      <c r="B33" s="948"/>
      <c r="C33" s="949"/>
      <c r="D33" s="950"/>
      <c r="E33" s="945"/>
      <c r="F33" s="943"/>
      <c r="G33" s="945"/>
      <c r="H33" s="945"/>
      <c r="I33" s="945"/>
    </row>
    <row r="34" spans="1:9" s="941" customFormat="1" ht="15" customHeight="1">
      <c r="A34" s="944">
        <v>23</v>
      </c>
      <c r="B34" s="948"/>
      <c r="C34" s="949"/>
      <c r="D34" s="950"/>
      <c r="E34" s="945"/>
      <c r="F34" s="943"/>
      <c r="G34" s="945"/>
      <c r="H34" s="945"/>
      <c r="I34" s="945"/>
    </row>
    <row r="35" spans="1:9" s="941" customFormat="1" ht="15" customHeight="1">
      <c r="A35" s="944">
        <v>24</v>
      </c>
      <c r="B35" s="948"/>
      <c r="C35" s="949"/>
      <c r="D35" s="950"/>
      <c r="E35" s="945"/>
      <c r="F35" s="943"/>
      <c r="G35" s="945"/>
      <c r="H35" s="945"/>
      <c r="I35" s="945"/>
    </row>
    <row r="36" spans="1:9" s="941" customFormat="1" ht="15" customHeight="1">
      <c r="A36" s="944">
        <v>25</v>
      </c>
      <c r="B36" s="948"/>
      <c r="C36" s="949"/>
      <c r="D36" s="950"/>
      <c r="E36" s="945"/>
      <c r="F36" s="943"/>
      <c r="G36" s="945"/>
      <c r="H36" s="945"/>
      <c r="I36" s="945"/>
    </row>
    <row r="37" spans="1:9" s="941" customFormat="1" ht="15" customHeight="1">
      <c r="A37" s="944">
        <v>26</v>
      </c>
      <c r="B37" s="948"/>
      <c r="C37" s="949"/>
      <c r="D37" s="950"/>
      <c r="E37" s="945"/>
      <c r="F37" s="943"/>
      <c r="G37" s="945"/>
      <c r="H37" s="945"/>
      <c r="I37" s="945"/>
    </row>
    <row r="38" spans="1:9" s="941" customFormat="1" ht="15" customHeight="1">
      <c r="A38" s="944">
        <v>27</v>
      </c>
      <c r="B38" s="948"/>
      <c r="C38" s="949"/>
      <c r="D38" s="950"/>
      <c r="E38" s="942"/>
      <c r="F38" s="943"/>
      <c r="G38" s="942"/>
      <c r="H38" s="942"/>
      <c r="I38" s="942"/>
    </row>
    <row r="39" spans="1:9" s="941" customFormat="1" ht="15" customHeight="1">
      <c r="A39" s="944">
        <v>28</v>
      </c>
      <c r="B39" s="948"/>
      <c r="C39" s="949"/>
      <c r="D39" s="950"/>
      <c r="E39" s="945"/>
      <c r="F39" s="943"/>
      <c r="G39" s="945"/>
      <c r="H39" s="945"/>
      <c r="I39" s="945"/>
    </row>
    <row r="40" spans="1:9" s="941" customFormat="1" ht="15" customHeight="1">
      <c r="A40" s="944">
        <v>29</v>
      </c>
      <c r="B40" s="948"/>
      <c r="C40" s="949"/>
      <c r="D40" s="950"/>
      <c r="E40" s="945"/>
      <c r="F40" s="943"/>
      <c r="G40" s="945"/>
      <c r="H40" s="945"/>
      <c r="I40" s="945"/>
    </row>
    <row r="41" spans="1:9" s="941" customFormat="1" ht="15" customHeight="1">
      <c r="A41" s="944">
        <v>30</v>
      </c>
      <c r="B41" s="948"/>
      <c r="C41" s="949"/>
      <c r="D41" s="950"/>
      <c r="E41" s="945"/>
      <c r="F41" s="943"/>
      <c r="G41" s="945"/>
      <c r="H41" s="945"/>
      <c r="I41" s="945"/>
    </row>
    <row r="42" spans="1:9" s="941" customFormat="1" ht="15" customHeight="1">
      <c r="A42" s="944">
        <v>31</v>
      </c>
      <c r="B42" s="948"/>
      <c r="C42" s="949"/>
      <c r="D42" s="950"/>
      <c r="E42" s="945"/>
      <c r="F42" s="943"/>
      <c r="G42" s="945"/>
      <c r="H42" s="945"/>
      <c r="I42" s="945"/>
    </row>
    <row r="43" spans="1:9" s="941" customFormat="1" ht="15" customHeight="1">
      <c r="A43" s="944">
        <v>32</v>
      </c>
      <c r="B43" s="948"/>
      <c r="C43" s="949"/>
      <c r="D43" s="950"/>
      <c r="E43" s="942"/>
      <c r="F43" s="943"/>
      <c r="G43" s="942"/>
      <c r="H43" s="942"/>
      <c r="I43" s="942"/>
    </row>
    <row r="44" spans="1:9" s="941" customFormat="1" ht="15" customHeight="1">
      <c r="A44" s="944">
        <v>33</v>
      </c>
      <c r="B44" s="948"/>
      <c r="C44" s="949"/>
      <c r="D44" s="950"/>
      <c r="E44" s="945"/>
      <c r="F44" s="943"/>
      <c r="G44" s="945"/>
      <c r="H44" s="945"/>
      <c r="I44" s="945"/>
    </row>
    <row r="45" spans="1:9" s="941" customFormat="1" ht="15" customHeight="1">
      <c r="A45" s="944">
        <v>34</v>
      </c>
      <c r="B45" s="948"/>
      <c r="C45" s="949"/>
      <c r="D45" s="950"/>
      <c r="E45" s="945"/>
      <c r="F45" s="943"/>
      <c r="G45" s="945"/>
      <c r="H45" s="945"/>
      <c r="I45" s="945"/>
    </row>
    <row r="46" spans="1:9" s="941" customFormat="1" ht="15" customHeight="1">
      <c r="A46" s="944">
        <v>35</v>
      </c>
      <c r="B46" s="948"/>
      <c r="C46" s="949"/>
      <c r="D46" s="950"/>
      <c r="E46" s="945"/>
      <c r="F46" s="943"/>
      <c r="G46" s="945"/>
      <c r="H46" s="945"/>
      <c r="I46" s="945"/>
    </row>
    <row r="47" spans="1:9" s="941" customFormat="1" ht="15" customHeight="1">
      <c r="A47" s="944">
        <v>36</v>
      </c>
      <c r="B47" s="948"/>
      <c r="C47" s="949"/>
      <c r="D47" s="950"/>
      <c r="E47" s="945"/>
      <c r="F47" s="943"/>
      <c r="G47" s="945"/>
      <c r="H47" s="945"/>
      <c r="I47" s="945"/>
    </row>
    <row r="48" spans="1:9" s="941" customFormat="1" ht="15" customHeight="1">
      <c r="A48" s="944">
        <v>37</v>
      </c>
      <c r="B48" s="948"/>
      <c r="C48" s="949"/>
      <c r="D48" s="950"/>
      <c r="E48" s="942"/>
      <c r="F48" s="943"/>
      <c r="G48" s="942"/>
      <c r="H48" s="942"/>
      <c r="I48" s="942"/>
    </row>
    <row r="49" spans="1:9" s="941" customFormat="1" ht="15" customHeight="1">
      <c r="A49" s="944">
        <v>38</v>
      </c>
      <c r="B49" s="948"/>
      <c r="C49" s="949"/>
      <c r="D49" s="950"/>
      <c r="E49" s="945"/>
      <c r="F49" s="943"/>
      <c r="G49" s="945"/>
      <c r="H49" s="945"/>
      <c r="I49" s="945"/>
    </row>
    <row r="50" spans="1:9" s="941" customFormat="1" ht="15" customHeight="1">
      <c r="A50" s="944">
        <v>39</v>
      </c>
      <c r="B50" s="948"/>
      <c r="C50" s="949"/>
      <c r="D50" s="950"/>
      <c r="E50" s="945"/>
      <c r="F50" s="943"/>
      <c r="G50" s="945"/>
      <c r="H50" s="945"/>
      <c r="I50" s="945"/>
    </row>
    <row r="51" spans="1:9" s="941" customFormat="1" ht="15" customHeight="1">
      <c r="A51" s="944">
        <v>40</v>
      </c>
      <c r="B51" s="948"/>
      <c r="C51" s="949"/>
      <c r="D51" s="950"/>
      <c r="E51" s="945"/>
      <c r="F51" s="943"/>
      <c r="G51" s="945"/>
      <c r="H51" s="945"/>
      <c r="I51" s="945"/>
    </row>
    <row r="52" spans="1:9" s="941" customFormat="1" ht="15" customHeight="1">
      <c r="A52" s="944">
        <v>41</v>
      </c>
      <c r="B52" s="948"/>
      <c r="C52" s="949"/>
      <c r="D52" s="950"/>
      <c r="E52" s="945"/>
      <c r="F52" s="943"/>
      <c r="G52" s="945"/>
      <c r="H52" s="945"/>
      <c r="I52" s="945"/>
    </row>
    <row r="53" spans="1:9" s="941" customFormat="1" ht="15" customHeight="1">
      <c r="A53" s="944">
        <v>42</v>
      </c>
      <c r="B53" s="948"/>
      <c r="C53" s="949"/>
      <c r="D53" s="950"/>
      <c r="E53" s="945"/>
      <c r="F53" s="943"/>
      <c r="G53" s="945"/>
      <c r="H53" s="945"/>
      <c r="I53" s="945"/>
    </row>
    <row r="54" spans="1:9" s="941" customFormat="1" ht="15" customHeight="1">
      <c r="A54" s="944">
        <v>43</v>
      </c>
      <c r="B54" s="948"/>
      <c r="C54" s="949"/>
      <c r="D54" s="950"/>
      <c r="E54" s="942"/>
      <c r="F54" s="943"/>
      <c r="G54" s="942"/>
      <c r="H54" s="942"/>
      <c r="I54" s="942"/>
    </row>
    <row r="55" spans="1:9" s="941" customFormat="1" ht="15" customHeight="1">
      <c r="A55" s="944">
        <v>44</v>
      </c>
      <c r="B55" s="948"/>
      <c r="C55" s="949"/>
      <c r="D55" s="950"/>
      <c r="E55" s="945"/>
      <c r="F55" s="943"/>
      <c r="G55" s="945"/>
      <c r="H55" s="945"/>
      <c r="I55" s="945"/>
    </row>
    <row r="56" spans="1:9" s="941" customFormat="1" ht="15" customHeight="1">
      <c r="A56" s="944">
        <v>45</v>
      </c>
      <c r="B56" s="948"/>
      <c r="C56" s="949"/>
      <c r="D56" s="950"/>
      <c r="E56" s="945"/>
      <c r="F56" s="943"/>
      <c r="G56" s="945"/>
      <c r="H56" s="945"/>
      <c r="I56" s="945"/>
    </row>
    <row r="57" spans="1:9" s="941" customFormat="1" ht="15" customHeight="1">
      <c r="A57" s="944">
        <v>46</v>
      </c>
      <c r="B57" s="948"/>
      <c r="C57" s="949"/>
      <c r="D57" s="950"/>
      <c r="E57" s="945"/>
      <c r="F57" s="943"/>
      <c r="G57" s="945"/>
      <c r="H57" s="945"/>
      <c r="I57" s="945"/>
    </row>
    <row r="58" spans="1:9" s="941" customFormat="1" ht="15" customHeight="1">
      <c r="A58" s="944">
        <v>47</v>
      </c>
      <c r="B58" s="948"/>
      <c r="C58" s="949"/>
      <c r="D58" s="950"/>
      <c r="E58" s="945"/>
      <c r="F58" s="943"/>
      <c r="G58" s="945"/>
      <c r="H58" s="945"/>
      <c r="I58" s="945"/>
    </row>
    <row r="59" spans="1:9" s="941" customFormat="1" ht="15" customHeight="1">
      <c r="A59" s="944">
        <v>48</v>
      </c>
      <c r="B59" s="948"/>
      <c r="C59" s="949"/>
      <c r="D59" s="950"/>
      <c r="E59" s="942"/>
      <c r="F59" s="943"/>
      <c r="G59" s="942"/>
      <c r="H59" s="942"/>
      <c r="I59" s="942"/>
    </row>
    <row r="60" spans="1:9" ht="10.15" customHeight="1">
      <c r="A60" s="770"/>
      <c r="B60" s="770"/>
      <c r="C60" s="770"/>
      <c r="D60" s="642"/>
      <c r="E60" s="462"/>
      <c r="F60" s="462"/>
      <c r="G60" s="462"/>
      <c r="H60" s="462"/>
      <c r="I60" s="462"/>
    </row>
    <row r="61" spans="1:9" s="14" customFormat="1" ht="10.15" customHeight="1">
      <c r="A61" s="115"/>
      <c r="B61" s="349"/>
      <c r="C61" s="349"/>
      <c r="D61" s="349"/>
      <c r="E61" s="349"/>
      <c r="G61" s="1157" t="s">
        <v>1</v>
      </c>
      <c r="H61" s="1158"/>
      <c r="I61" s="1159"/>
    </row>
    <row r="62" spans="1:9" s="14" customFormat="1" ht="10.15" customHeight="1">
      <c r="A62" s="771"/>
      <c r="B62" s="771"/>
      <c r="C62" s="771"/>
      <c r="D62" s="771"/>
      <c r="E62" s="771"/>
      <c r="F62" s="772"/>
      <c r="G62" s="1149"/>
      <c r="H62" s="1144"/>
      <c r="I62" s="1145"/>
    </row>
    <row r="63" spans="1:9" s="14" customFormat="1" ht="10.15" customHeight="1">
      <c r="A63" s="771"/>
      <c r="B63" s="771"/>
      <c r="C63" s="771"/>
      <c r="D63" s="771"/>
      <c r="E63" s="771"/>
      <c r="F63" s="772"/>
      <c r="G63" s="1150"/>
      <c r="H63" s="1146"/>
      <c r="I63" s="1147"/>
    </row>
    <row r="64" spans="1:9" s="14" customFormat="1" ht="10.15" customHeight="1">
      <c r="A64" s="15"/>
      <c r="B64" s="773"/>
      <c r="C64" s="773"/>
      <c r="D64" s="773"/>
      <c r="E64" s="773"/>
      <c r="G64" s="678" t="s">
        <v>43</v>
      </c>
      <c r="H64" s="1148" t="s">
        <v>42</v>
      </c>
      <c r="I64" s="1027"/>
    </row>
    <row r="65" spans="1:9" ht="12.75" customHeight="1">
      <c r="A65" s="774"/>
      <c r="B65" s="774"/>
      <c r="C65" s="774"/>
      <c r="D65" s="774"/>
      <c r="E65" s="730"/>
      <c r="F65" s="730"/>
      <c r="G65" s="730"/>
      <c r="H65" s="730"/>
      <c r="I65" s="730"/>
    </row>
    <row r="215" spans="1:7">
      <c r="A215" s="642"/>
      <c r="B215" s="642"/>
      <c r="C215" s="642"/>
      <c r="G215" s="462"/>
    </row>
    <row r="216" spans="1:7" hidden="1">
      <c r="A216" s="4" t="s">
        <v>50</v>
      </c>
      <c r="B216" s="4" t="str">
        <f>IF($E$7="ВЗРОСЛЫЕ","МУЖЧИНЫ",IF($E$7="ДО 19 ЛЕТ","ЮНИОРЫ","ЮНОШИ"))</f>
        <v>ЮНОШИ</v>
      </c>
      <c r="C216" s="14" t="s">
        <v>28</v>
      </c>
      <c r="D216" s="14" t="s">
        <v>29</v>
      </c>
      <c r="G216" s="462"/>
    </row>
    <row r="217" spans="1:7" hidden="1">
      <c r="A217" s="4" t="s">
        <v>52</v>
      </c>
      <c r="B217" s="4" t="str">
        <f>IF($E$7="ВЗРОСЛЫЕ","ЖЕНЩИНЫ",IF($E$7="ДО 19 ЛЕТ","ЮНИОРКИ","ДЕВУШКИ"))</f>
        <v>ДЕВУШКИ</v>
      </c>
      <c r="C217" s="14" t="s">
        <v>40</v>
      </c>
      <c r="D217" s="14" t="s">
        <v>34</v>
      </c>
      <c r="G217" s="462"/>
    </row>
    <row r="218" spans="1:7" hidden="1">
      <c r="A218" s="4" t="s">
        <v>63</v>
      </c>
      <c r="B218" s="4"/>
      <c r="C218" s="14" t="s">
        <v>36</v>
      </c>
      <c r="D218" s="14" t="s">
        <v>37</v>
      </c>
      <c r="G218" s="462"/>
    </row>
    <row r="219" spans="1:7" hidden="1">
      <c r="A219" s="4" t="s">
        <v>45</v>
      </c>
      <c r="B219" s="4"/>
      <c r="C219" s="14" t="s">
        <v>35</v>
      </c>
      <c r="D219" s="14" t="s">
        <v>66</v>
      </c>
      <c r="G219" s="462"/>
    </row>
    <row r="220" spans="1:7" hidden="1">
      <c r="A220" s="4" t="s">
        <v>51</v>
      </c>
      <c r="B220" s="4"/>
      <c r="C220" s="14" t="s">
        <v>64</v>
      </c>
      <c r="D220" s="14" t="s">
        <v>67</v>
      </c>
      <c r="G220" s="462"/>
    </row>
    <row r="221" spans="1:7" hidden="1">
      <c r="A221" s="4" t="s">
        <v>68</v>
      </c>
      <c r="B221" s="4"/>
      <c r="C221" s="14" t="s">
        <v>65</v>
      </c>
      <c r="D221" s="14"/>
      <c r="G221" s="462"/>
    </row>
    <row r="222" spans="1:7" hidden="1">
      <c r="A222" s="4"/>
      <c r="B222" s="4"/>
      <c r="C222" s="14" t="s">
        <v>69</v>
      </c>
      <c r="D222" s="14"/>
      <c r="G222" s="462"/>
    </row>
    <row r="223" spans="1:7">
      <c r="A223" s="642"/>
      <c r="B223" s="642"/>
      <c r="C223" s="642"/>
      <c r="G223" s="462"/>
    </row>
  </sheetData>
  <sheetProtection selectLockedCells="1"/>
  <mergeCells count="22">
    <mergeCell ref="H62:I63"/>
    <mergeCell ref="H64:I64"/>
    <mergeCell ref="G62:G63"/>
    <mergeCell ref="C6:D6"/>
    <mergeCell ref="E6:F6"/>
    <mergeCell ref="E7:F8"/>
    <mergeCell ref="G61:I61"/>
    <mergeCell ref="E10:E11"/>
    <mergeCell ref="H7:H8"/>
    <mergeCell ref="I7:I8"/>
    <mergeCell ref="G10:G11"/>
    <mergeCell ref="A2:I2"/>
    <mergeCell ref="I10:I11"/>
    <mergeCell ref="A4:I4"/>
    <mergeCell ref="F5:G5"/>
    <mergeCell ref="A10:A11"/>
    <mergeCell ref="F10:F11"/>
    <mergeCell ref="G7:G8"/>
    <mergeCell ref="A3:I3"/>
    <mergeCell ref="A7:B8"/>
    <mergeCell ref="A6:B6"/>
    <mergeCell ref="B10:D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599" customWidth="1"/>
    <col min="2" max="7" width="20.7109375" style="599" customWidth="1"/>
    <col min="8" max="13" width="20.7109375" style="599" hidden="1" customWidth="1"/>
    <col min="14" max="14" width="1.42578125" style="599" customWidth="1"/>
    <col min="15" max="16384" width="9.140625" style="599"/>
  </cols>
  <sheetData>
    <row r="1" spans="1:23" ht="39" customHeight="1">
      <c r="A1" s="623"/>
      <c r="B1" s="1176" t="s">
        <v>106</v>
      </c>
      <c r="C1" s="1176"/>
      <c r="D1" s="1176"/>
      <c r="E1" s="1176"/>
      <c r="F1" s="1176"/>
      <c r="G1" s="1176"/>
      <c r="H1" s="1176"/>
      <c r="I1" s="1176"/>
      <c r="J1" s="1176"/>
      <c r="K1" s="1176"/>
      <c r="L1" s="1176"/>
      <c r="M1" s="1176"/>
    </row>
    <row r="2" spans="1:23">
      <c r="A2" s="1180" t="s">
        <v>44</v>
      </c>
      <c r="B2" s="1180"/>
      <c r="C2" s="1180"/>
      <c r="D2" s="1180"/>
      <c r="E2" s="1180"/>
      <c r="F2" s="1180"/>
      <c r="G2" s="1180"/>
      <c r="H2" s="1180"/>
      <c r="I2" s="1180"/>
      <c r="J2" s="1180"/>
      <c r="K2" s="1180"/>
      <c r="L2" s="1180"/>
      <c r="M2" s="1180"/>
      <c r="N2" s="622"/>
    </row>
    <row r="3" spans="1:23" ht="24.95" customHeight="1">
      <c r="A3" s="1181"/>
      <c r="B3" s="1181"/>
      <c r="C3" s="1181"/>
      <c r="D3" s="1181"/>
      <c r="E3" s="1181"/>
      <c r="F3" s="1181"/>
      <c r="G3" s="1181"/>
      <c r="H3" s="1181"/>
      <c r="I3" s="1181"/>
      <c r="J3" s="1181"/>
      <c r="K3" s="1181"/>
      <c r="L3" s="1181"/>
      <c r="M3" s="1181"/>
      <c r="N3" s="622"/>
    </row>
    <row r="4" spans="1:23">
      <c r="B4" s="1178"/>
      <c r="C4" s="1178"/>
      <c r="D4" s="1178"/>
      <c r="E4" s="1178"/>
      <c r="F4" s="1178"/>
      <c r="G4" s="1178"/>
      <c r="H4" s="1178"/>
      <c r="I4" s="1178"/>
      <c r="J4" s="1178"/>
      <c r="K4" s="1178"/>
      <c r="L4" s="1178"/>
      <c r="M4" s="1178"/>
    </row>
    <row r="5" spans="1:23" ht="25.5">
      <c r="B5" s="1177" t="s">
        <v>105</v>
      </c>
      <c r="C5" s="1177"/>
      <c r="D5" s="1177"/>
      <c r="E5" s="1177"/>
      <c r="F5" s="1177"/>
      <c r="G5" s="1177"/>
      <c r="H5" s="1177"/>
      <c r="I5" s="1177"/>
      <c r="J5" s="1177"/>
      <c r="K5" s="1177"/>
      <c r="L5" s="1177"/>
      <c r="M5" s="1177"/>
    </row>
    <row r="6" spans="1:23" ht="31.5" customHeight="1">
      <c r="B6" s="1179" t="s">
        <v>104</v>
      </c>
      <c r="C6" s="1179"/>
      <c r="D6" s="1179"/>
      <c r="E6" s="1179"/>
      <c r="F6" s="1179"/>
      <c r="G6" s="1179"/>
      <c r="H6" s="1179"/>
      <c r="I6" s="1179"/>
      <c r="J6" s="1179"/>
      <c r="K6" s="1179"/>
      <c r="L6" s="1179"/>
      <c r="M6" s="1179"/>
    </row>
    <row r="7" spans="1:23" ht="15" customHeight="1">
      <c r="A7" s="621"/>
      <c r="B7" s="620" t="s">
        <v>103</v>
      </c>
      <c r="C7" s="620" t="s">
        <v>102</v>
      </c>
      <c r="D7" s="620" t="s">
        <v>101</v>
      </c>
      <c r="E7" s="620" t="s">
        <v>100</v>
      </c>
      <c r="F7" s="620" t="s">
        <v>99</v>
      </c>
      <c r="G7" s="620" t="s">
        <v>98</v>
      </c>
      <c r="H7" s="620" t="s">
        <v>97</v>
      </c>
      <c r="I7" s="620" t="s">
        <v>96</v>
      </c>
      <c r="J7" s="620" t="s">
        <v>95</v>
      </c>
      <c r="K7" s="620" t="s">
        <v>94</v>
      </c>
      <c r="L7" s="620" t="s">
        <v>93</v>
      </c>
      <c r="M7" s="620" t="s">
        <v>92</v>
      </c>
    </row>
    <row r="8" spans="1:23" s="609" customFormat="1" ht="12" customHeight="1">
      <c r="A8" s="1160" t="s">
        <v>91</v>
      </c>
      <c r="B8" s="630" t="s">
        <v>107</v>
      </c>
      <c r="C8" s="630" t="s">
        <v>107</v>
      </c>
      <c r="D8" s="630" t="s">
        <v>107</v>
      </c>
      <c r="E8" s="630" t="s">
        <v>107</v>
      </c>
      <c r="F8" s="630" t="s">
        <v>107</v>
      </c>
      <c r="G8" s="630" t="s">
        <v>107</v>
      </c>
      <c r="H8" s="630" t="s">
        <v>107</v>
      </c>
      <c r="I8" s="630" t="s">
        <v>107</v>
      </c>
      <c r="J8" s="630" t="s">
        <v>107</v>
      </c>
      <c r="K8" s="630" t="s">
        <v>107</v>
      </c>
      <c r="L8" s="630" t="s">
        <v>107</v>
      </c>
      <c r="M8" s="630" t="s">
        <v>107</v>
      </c>
    </row>
    <row r="9" spans="1:23" s="609" customFormat="1" ht="12" customHeight="1">
      <c r="A9" s="1161"/>
      <c r="B9" s="631">
        <v>0.375</v>
      </c>
      <c r="C9" s="631">
        <v>0.375</v>
      </c>
      <c r="D9" s="631">
        <v>0.375</v>
      </c>
      <c r="E9" s="631">
        <v>0.375</v>
      </c>
      <c r="F9" s="631">
        <v>0.375</v>
      </c>
      <c r="G9" s="631">
        <v>0.375</v>
      </c>
      <c r="H9" s="631">
        <v>0.375</v>
      </c>
      <c r="I9" s="631">
        <v>0.375</v>
      </c>
      <c r="J9" s="631">
        <v>0.375</v>
      </c>
      <c r="K9" s="631">
        <v>0.375</v>
      </c>
      <c r="L9" s="631">
        <v>0.375</v>
      </c>
      <c r="M9" s="631">
        <v>0.375</v>
      </c>
    </row>
    <row r="10" spans="1:23" ht="18" customHeight="1">
      <c r="A10" s="1161"/>
      <c r="B10" s="619" t="s">
        <v>38</v>
      </c>
      <c r="C10" s="608" t="s">
        <v>38</v>
      </c>
      <c r="D10" s="608"/>
      <c r="E10" s="608"/>
      <c r="F10" s="608"/>
      <c r="G10" s="608"/>
      <c r="H10" s="608"/>
      <c r="I10" s="608"/>
      <c r="J10" s="608"/>
      <c r="K10" s="608"/>
      <c r="L10" s="608"/>
      <c r="M10" s="608"/>
    </row>
    <row r="11" spans="1:23" s="616" customFormat="1" ht="18" customHeight="1">
      <c r="A11" s="1161"/>
      <c r="B11" s="618" t="s">
        <v>38</v>
      </c>
      <c r="C11" s="617" t="s">
        <v>38</v>
      </c>
      <c r="D11" s="617"/>
      <c r="E11" s="617"/>
      <c r="F11" s="617"/>
      <c r="G11" s="617"/>
      <c r="H11" s="617"/>
      <c r="I11" s="617"/>
      <c r="J11" s="617"/>
      <c r="K11" s="617"/>
      <c r="L11" s="617"/>
      <c r="M11" s="617"/>
    </row>
    <row r="12" spans="1:23" ht="15" customHeight="1">
      <c r="A12" s="1161"/>
      <c r="B12" s="615" t="s">
        <v>89</v>
      </c>
      <c r="C12" s="606" t="s">
        <v>89</v>
      </c>
      <c r="D12" s="606" t="s">
        <v>89</v>
      </c>
      <c r="E12" s="606" t="s">
        <v>89</v>
      </c>
      <c r="F12" s="606" t="s">
        <v>89</v>
      </c>
      <c r="G12" s="606" t="s">
        <v>89</v>
      </c>
      <c r="H12" s="606" t="s">
        <v>89</v>
      </c>
      <c r="I12" s="606" t="s">
        <v>89</v>
      </c>
      <c r="J12" s="606" t="s">
        <v>89</v>
      </c>
      <c r="K12" s="606" t="s">
        <v>89</v>
      </c>
      <c r="L12" s="606" t="s">
        <v>89</v>
      </c>
      <c r="M12" s="606" t="s">
        <v>89</v>
      </c>
    </row>
    <row r="13" spans="1:23" ht="18" customHeight="1">
      <c r="A13" s="1161"/>
      <c r="B13" s="614" t="s">
        <v>38</v>
      </c>
      <c r="C13" s="613" t="s">
        <v>38</v>
      </c>
      <c r="D13" s="613"/>
      <c r="E13" s="613"/>
      <c r="F13" s="613"/>
      <c r="G13" s="613"/>
      <c r="H13" s="613"/>
      <c r="I13" s="613"/>
      <c r="J13" s="605"/>
      <c r="K13" s="605"/>
      <c r="L13" s="605"/>
      <c r="M13" s="605"/>
    </row>
    <row r="14" spans="1:23" ht="18" customHeight="1">
      <c r="A14" s="1162"/>
      <c r="B14" s="612" t="s">
        <v>38</v>
      </c>
      <c r="C14" s="604" t="s">
        <v>38</v>
      </c>
      <c r="D14" s="604"/>
      <c r="E14" s="604"/>
      <c r="F14" s="604"/>
      <c r="G14" s="604"/>
      <c r="H14" s="604"/>
      <c r="I14" s="604"/>
      <c r="J14" s="604"/>
      <c r="K14" s="604"/>
      <c r="L14" s="604"/>
      <c r="M14" s="604"/>
      <c r="W14" s="940"/>
    </row>
    <row r="15" spans="1:23" s="609" customFormat="1" ht="12" customHeight="1">
      <c r="A15" s="1160" t="s">
        <v>222</v>
      </c>
      <c r="B15" s="630" t="s">
        <v>90</v>
      </c>
      <c r="C15" s="630" t="s">
        <v>90</v>
      </c>
      <c r="D15" s="630" t="s">
        <v>90</v>
      </c>
      <c r="E15" s="630" t="s">
        <v>90</v>
      </c>
      <c r="F15" s="630" t="s">
        <v>90</v>
      </c>
      <c r="G15" s="630" t="s">
        <v>90</v>
      </c>
      <c r="H15" s="630" t="s">
        <v>90</v>
      </c>
      <c r="I15" s="630" t="s">
        <v>90</v>
      </c>
      <c r="J15" s="630" t="s">
        <v>90</v>
      </c>
      <c r="K15" s="630" t="s">
        <v>90</v>
      </c>
      <c r="L15" s="630" t="s">
        <v>90</v>
      </c>
      <c r="M15" s="630" t="s">
        <v>90</v>
      </c>
      <c r="N15" s="633"/>
    </row>
    <row r="16" spans="1:23" s="609" customFormat="1" ht="12" customHeight="1">
      <c r="A16" s="1161"/>
      <c r="B16" s="631"/>
      <c r="C16" s="631"/>
      <c r="D16" s="631"/>
      <c r="E16" s="631"/>
      <c r="F16" s="631"/>
      <c r="G16" s="631"/>
      <c r="H16" s="631"/>
      <c r="I16" s="631"/>
      <c r="J16" s="631"/>
      <c r="K16" s="631"/>
      <c r="L16" s="631"/>
      <c r="M16" s="631"/>
    </row>
    <row r="17" spans="1:17" ht="18" customHeight="1">
      <c r="A17" s="1161"/>
      <c r="B17" s="608"/>
      <c r="C17" s="608"/>
      <c r="D17" s="608"/>
      <c r="E17" s="608"/>
      <c r="F17" s="608"/>
      <c r="G17" s="608"/>
      <c r="H17" s="608"/>
      <c r="I17" s="608"/>
      <c r="J17" s="608"/>
      <c r="K17" s="608"/>
      <c r="L17" s="608"/>
      <c r="M17" s="608"/>
    </row>
    <row r="18" spans="1:17" ht="18" customHeight="1">
      <c r="A18" s="1161"/>
      <c r="B18" s="607"/>
      <c r="C18" s="607"/>
      <c r="D18" s="607"/>
      <c r="E18" s="607"/>
      <c r="F18" s="607"/>
      <c r="G18" s="611"/>
      <c r="H18" s="611"/>
      <c r="I18" s="607"/>
      <c r="J18" s="607"/>
      <c r="K18" s="607"/>
      <c r="L18" s="607"/>
      <c r="M18" s="607"/>
    </row>
    <row r="19" spans="1:17" ht="15" customHeight="1">
      <c r="A19" s="1161"/>
      <c r="B19" s="606" t="s">
        <v>89</v>
      </c>
      <c r="C19" s="606" t="s">
        <v>89</v>
      </c>
      <c r="D19" s="606" t="s">
        <v>89</v>
      </c>
      <c r="E19" s="606" t="s">
        <v>89</v>
      </c>
      <c r="F19" s="606" t="s">
        <v>89</v>
      </c>
      <c r="G19" s="606" t="s">
        <v>89</v>
      </c>
      <c r="H19" s="606" t="s">
        <v>89</v>
      </c>
      <c r="I19" s="606" t="s">
        <v>89</v>
      </c>
      <c r="J19" s="606" t="s">
        <v>89</v>
      </c>
      <c r="K19" s="606" t="s">
        <v>89</v>
      </c>
      <c r="L19" s="606" t="s">
        <v>89</v>
      </c>
      <c r="M19" s="606" t="s">
        <v>89</v>
      </c>
    </row>
    <row r="20" spans="1:17" ht="18" customHeight="1">
      <c r="A20" s="1161"/>
      <c r="B20" s="605"/>
      <c r="C20" s="605"/>
      <c r="D20" s="605"/>
      <c r="E20" s="605"/>
      <c r="F20" s="605"/>
      <c r="G20" s="605"/>
      <c r="H20" s="605"/>
      <c r="I20" s="605"/>
      <c r="J20" s="605"/>
      <c r="K20" s="605"/>
      <c r="L20" s="605"/>
      <c r="M20" s="605"/>
    </row>
    <row r="21" spans="1:17" ht="18" customHeight="1">
      <c r="A21" s="1162"/>
      <c r="B21" s="604"/>
      <c r="C21" s="604"/>
      <c r="D21" s="604"/>
      <c r="E21" s="604"/>
      <c r="F21" s="604"/>
      <c r="G21" s="604"/>
      <c r="H21" s="604"/>
      <c r="I21" s="604"/>
      <c r="J21" s="604"/>
      <c r="K21" s="604"/>
      <c r="L21" s="604"/>
      <c r="M21" s="604"/>
    </row>
    <row r="22" spans="1:17" s="609" customFormat="1" ht="12" customHeight="1">
      <c r="A22" s="1160" t="s">
        <v>223</v>
      </c>
      <c r="B22" s="630" t="s">
        <v>90</v>
      </c>
      <c r="C22" s="630" t="s">
        <v>90</v>
      </c>
      <c r="D22" s="630" t="s">
        <v>90</v>
      </c>
      <c r="E22" s="630" t="s">
        <v>90</v>
      </c>
      <c r="F22" s="630" t="s">
        <v>90</v>
      </c>
      <c r="G22" s="630" t="s">
        <v>90</v>
      </c>
      <c r="H22" s="630" t="s">
        <v>90</v>
      </c>
      <c r="I22" s="630" t="s">
        <v>90</v>
      </c>
      <c r="J22" s="630" t="s">
        <v>90</v>
      </c>
      <c r="K22" s="630" t="s">
        <v>90</v>
      </c>
      <c r="L22" s="630" t="s">
        <v>90</v>
      </c>
      <c r="M22" s="630" t="s">
        <v>90</v>
      </c>
    </row>
    <row r="23" spans="1:17" s="609" customFormat="1" ht="12" customHeight="1">
      <c r="A23" s="1161"/>
      <c r="B23" s="631"/>
      <c r="C23" s="631"/>
      <c r="D23" s="631"/>
      <c r="E23" s="631"/>
      <c r="F23" s="631"/>
      <c r="G23" s="631"/>
      <c r="H23" s="631"/>
      <c r="I23" s="631"/>
      <c r="J23" s="631"/>
      <c r="K23" s="631"/>
      <c r="L23" s="631"/>
      <c r="M23" s="631"/>
    </row>
    <row r="24" spans="1:17" ht="18" customHeight="1">
      <c r="A24" s="1161"/>
      <c r="B24" s="608"/>
      <c r="C24" s="608"/>
      <c r="D24" s="608"/>
      <c r="E24" s="608"/>
      <c r="F24" s="608"/>
      <c r="G24" s="608"/>
      <c r="H24" s="608"/>
      <c r="I24" s="608"/>
      <c r="J24" s="608"/>
      <c r="K24" s="608"/>
      <c r="L24" s="608"/>
      <c r="M24" s="608"/>
    </row>
    <row r="25" spans="1:17" ht="18" customHeight="1">
      <c r="A25" s="1161"/>
      <c r="B25" s="607"/>
      <c r="C25" s="607"/>
      <c r="D25" s="607"/>
      <c r="E25" s="607"/>
      <c r="F25" s="607"/>
      <c r="G25" s="607"/>
      <c r="H25" s="607"/>
      <c r="I25" s="607"/>
      <c r="J25" s="607"/>
      <c r="K25" s="607"/>
      <c r="L25" s="607"/>
      <c r="M25" s="607"/>
    </row>
    <row r="26" spans="1:17" ht="15" customHeight="1">
      <c r="A26" s="1161"/>
      <c r="B26" s="606" t="s">
        <v>89</v>
      </c>
      <c r="C26" s="606" t="s">
        <v>89</v>
      </c>
      <c r="D26" s="606" t="s">
        <v>89</v>
      </c>
      <c r="E26" s="606" t="s">
        <v>89</v>
      </c>
      <c r="F26" s="606" t="s">
        <v>89</v>
      </c>
      <c r="G26" s="606" t="s">
        <v>89</v>
      </c>
      <c r="H26" s="606" t="s">
        <v>89</v>
      </c>
      <c r="I26" s="606" t="s">
        <v>89</v>
      </c>
      <c r="J26" s="606" t="s">
        <v>89</v>
      </c>
      <c r="K26" s="606" t="s">
        <v>89</v>
      </c>
      <c r="L26" s="606" t="s">
        <v>89</v>
      </c>
      <c r="M26" s="606" t="s">
        <v>89</v>
      </c>
    </row>
    <row r="27" spans="1:17" ht="18" customHeight="1">
      <c r="A27" s="1161"/>
      <c r="B27" s="605"/>
      <c r="C27" s="605"/>
      <c r="D27" s="605"/>
      <c r="E27" s="605"/>
      <c r="F27" s="605"/>
      <c r="G27" s="605"/>
      <c r="H27" s="605"/>
      <c r="I27" s="605"/>
      <c r="J27" s="605"/>
      <c r="K27" s="605"/>
      <c r="L27" s="605"/>
      <c r="M27" s="605"/>
      <c r="Q27" s="600"/>
    </row>
    <row r="28" spans="1:17" ht="18" customHeight="1">
      <c r="A28" s="1162"/>
      <c r="B28" s="604"/>
      <c r="C28" s="604"/>
      <c r="D28" s="604"/>
      <c r="E28" s="604"/>
      <c r="F28" s="604"/>
      <c r="G28" s="604"/>
      <c r="H28" s="604"/>
      <c r="I28" s="604"/>
      <c r="J28" s="604"/>
      <c r="K28" s="604"/>
      <c r="L28" s="604"/>
      <c r="M28" s="604"/>
    </row>
    <row r="29" spans="1:17" s="609" customFormat="1" ht="12" customHeight="1">
      <c r="A29" s="1160" t="s">
        <v>224</v>
      </c>
      <c r="B29" s="630" t="s">
        <v>90</v>
      </c>
      <c r="C29" s="630" t="s">
        <v>90</v>
      </c>
      <c r="D29" s="630" t="s">
        <v>90</v>
      </c>
      <c r="E29" s="630" t="s">
        <v>90</v>
      </c>
      <c r="F29" s="630" t="s">
        <v>90</v>
      </c>
      <c r="G29" s="630" t="s">
        <v>107</v>
      </c>
      <c r="H29" s="630" t="s">
        <v>90</v>
      </c>
      <c r="I29" s="630" t="s">
        <v>90</v>
      </c>
      <c r="J29" s="630" t="s">
        <v>90</v>
      </c>
      <c r="K29" s="630" t="s">
        <v>90</v>
      </c>
      <c r="L29" s="630" t="s">
        <v>90</v>
      </c>
      <c r="M29" s="630" t="s">
        <v>90</v>
      </c>
    </row>
    <row r="30" spans="1:17" s="609" customFormat="1" ht="12" customHeight="1">
      <c r="A30" s="1161"/>
      <c r="B30" s="631"/>
      <c r="C30" s="631"/>
      <c r="D30" s="631"/>
      <c r="E30" s="631"/>
      <c r="F30" s="631"/>
      <c r="G30" s="631"/>
      <c r="H30" s="631"/>
      <c r="I30" s="631"/>
      <c r="J30" s="631"/>
      <c r="K30" s="631"/>
      <c r="L30" s="631"/>
      <c r="M30" s="631"/>
    </row>
    <row r="31" spans="1:17" ht="18" customHeight="1">
      <c r="A31" s="1161"/>
      <c r="B31" s="608"/>
      <c r="C31" s="608"/>
      <c r="D31" s="608"/>
      <c r="E31" s="608"/>
      <c r="F31" s="608"/>
      <c r="G31" s="608"/>
      <c r="H31" s="608"/>
      <c r="I31" s="608"/>
      <c r="J31" s="608"/>
      <c r="K31" s="608"/>
      <c r="L31" s="608"/>
      <c r="M31" s="608"/>
    </row>
    <row r="32" spans="1:17" ht="18" customHeight="1">
      <c r="A32" s="1161"/>
      <c r="B32" s="607"/>
      <c r="C32" s="607"/>
      <c r="D32" s="607"/>
      <c r="E32" s="607"/>
      <c r="F32" s="607"/>
      <c r="G32" s="607"/>
      <c r="H32" s="607"/>
      <c r="I32" s="607"/>
      <c r="J32" s="607"/>
      <c r="K32" s="607"/>
      <c r="L32" s="607"/>
      <c r="M32" s="607"/>
    </row>
    <row r="33" spans="1:13" ht="15" customHeight="1">
      <c r="A33" s="1161"/>
      <c r="B33" s="606" t="s">
        <v>89</v>
      </c>
      <c r="C33" s="606" t="s">
        <v>89</v>
      </c>
      <c r="D33" s="606" t="s">
        <v>89</v>
      </c>
      <c r="E33" s="606" t="s">
        <v>89</v>
      </c>
      <c r="F33" s="606" t="s">
        <v>89</v>
      </c>
      <c r="G33" s="606" t="s">
        <v>89</v>
      </c>
      <c r="H33" s="606" t="s">
        <v>89</v>
      </c>
      <c r="I33" s="606" t="s">
        <v>89</v>
      </c>
      <c r="J33" s="606" t="s">
        <v>89</v>
      </c>
      <c r="K33" s="606" t="s">
        <v>89</v>
      </c>
      <c r="L33" s="606" t="s">
        <v>89</v>
      </c>
      <c r="M33" s="606" t="s">
        <v>89</v>
      </c>
    </row>
    <row r="34" spans="1:13" ht="18" customHeight="1">
      <c r="A34" s="1161"/>
      <c r="B34" s="605"/>
      <c r="C34" s="605"/>
      <c r="D34" s="605"/>
      <c r="E34" s="605"/>
      <c r="F34" s="605"/>
      <c r="G34" s="605"/>
      <c r="H34" s="605"/>
      <c r="I34" s="605"/>
      <c r="J34" s="605"/>
      <c r="K34" s="605"/>
      <c r="L34" s="605"/>
      <c r="M34" s="605"/>
    </row>
    <row r="35" spans="1:13" ht="18" customHeight="1">
      <c r="A35" s="1162"/>
      <c r="B35" s="604"/>
      <c r="C35" s="604"/>
      <c r="D35" s="604"/>
      <c r="E35" s="604"/>
      <c r="F35" s="604"/>
      <c r="G35" s="604"/>
      <c r="H35" s="604"/>
      <c r="I35" s="604"/>
      <c r="J35" s="604"/>
      <c r="K35" s="604"/>
      <c r="L35" s="604"/>
      <c r="M35" s="604"/>
    </row>
    <row r="36" spans="1:13" s="609" customFormat="1" ht="12" customHeight="1">
      <c r="A36" s="1160" t="s">
        <v>225</v>
      </c>
      <c r="B36" s="630" t="s">
        <v>90</v>
      </c>
      <c r="C36" s="630" t="s">
        <v>90</v>
      </c>
      <c r="D36" s="630" t="s">
        <v>90</v>
      </c>
      <c r="E36" s="630" t="s">
        <v>90</v>
      </c>
      <c r="F36" s="630" t="s">
        <v>90</v>
      </c>
      <c r="G36" s="630" t="s">
        <v>90</v>
      </c>
      <c r="H36" s="630" t="s">
        <v>90</v>
      </c>
      <c r="I36" s="630" t="s">
        <v>90</v>
      </c>
      <c r="J36" s="630" t="s">
        <v>90</v>
      </c>
      <c r="K36" s="630" t="s">
        <v>90</v>
      </c>
      <c r="L36" s="630" t="s">
        <v>90</v>
      </c>
      <c r="M36" s="630" t="s">
        <v>90</v>
      </c>
    </row>
    <row r="37" spans="1:13" s="609" customFormat="1" ht="12" customHeight="1">
      <c r="A37" s="1161"/>
      <c r="B37" s="631"/>
      <c r="C37" s="631"/>
      <c r="D37" s="631"/>
      <c r="E37" s="631"/>
      <c r="F37" s="631"/>
      <c r="G37" s="631"/>
      <c r="H37" s="631"/>
      <c r="I37" s="631"/>
      <c r="J37" s="631"/>
      <c r="K37" s="631"/>
      <c r="L37" s="631"/>
      <c r="M37" s="631"/>
    </row>
    <row r="38" spans="1:13" ht="18" customHeight="1">
      <c r="A38" s="1161"/>
      <c r="B38" s="608"/>
      <c r="C38" s="608"/>
      <c r="D38" s="608"/>
      <c r="E38" s="608"/>
      <c r="F38" s="608"/>
      <c r="G38" s="608"/>
      <c r="H38" s="608"/>
      <c r="I38" s="608"/>
      <c r="J38" s="608"/>
      <c r="K38" s="608"/>
      <c r="L38" s="608"/>
      <c r="M38" s="608"/>
    </row>
    <row r="39" spans="1:13" ht="18" customHeight="1">
      <c r="A39" s="1161"/>
      <c r="B39" s="607"/>
      <c r="C39" s="607"/>
      <c r="D39" s="607"/>
      <c r="E39" s="607"/>
      <c r="F39" s="607"/>
      <c r="G39" s="607"/>
      <c r="H39" s="607"/>
      <c r="I39" s="607"/>
      <c r="J39" s="607"/>
      <c r="K39" s="607"/>
      <c r="L39" s="607"/>
      <c r="M39" s="607"/>
    </row>
    <row r="40" spans="1:13" ht="15" customHeight="1">
      <c r="A40" s="1161"/>
      <c r="B40" s="606" t="s">
        <v>89</v>
      </c>
      <c r="C40" s="606" t="s">
        <v>89</v>
      </c>
      <c r="D40" s="606" t="s">
        <v>89</v>
      </c>
      <c r="E40" s="606" t="s">
        <v>89</v>
      </c>
      <c r="F40" s="606" t="s">
        <v>89</v>
      </c>
      <c r="G40" s="606" t="s">
        <v>89</v>
      </c>
      <c r="H40" s="606" t="s">
        <v>89</v>
      </c>
      <c r="I40" s="606" t="s">
        <v>89</v>
      </c>
      <c r="J40" s="606" t="s">
        <v>89</v>
      </c>
      <c r="K40" s="606" t="s">
        <v>89</v>
      </c>
      <c r="L40" s="606" t="s">
        <v>89</v>
      </c>
      <c r="M40" s="606" t="s">
        <v>89</v>
      </c>
    </row>
    <row r="41" spans="1:13" ht="18" customHeight="1">
      <c r="A41" s="1161"/>
      <c r="B41" s="605"/>
      <c r="C41" s="605"/>
      <c r="D41" s="605"/>
      <c r="E41" s="605"/>
      <c r="F41" s="605"/>
      <c r="G41" s="605"/>
      <c r="H41" s="605"/>
      <c r="I41" s="605"/>
      <c r="J41" s="605"/>
      <c r="K41" s="605"/>
      <c r="L41" s="605"/>
      <c r="M41" s="605"/>
    </row>
    <row r="42" spans="1:13" ht="18" customHeight="1">
      <c r="A42" s="1162"/>
      <c r="B42" s="604"/>
      <c r="C42" s="604"/>
      <c r="D42" s="604"/>
      <c r="E42" s="604"/>
      <c r="F42" s="604"/>
      <c r="G42" s="604"/>
      <c r="H42" s="604"/>
      <c r="I42" s="604"/>
      <c r="J42" s="604"/>
      <c r="K42" s="604"/>
      <c r="L42" s="604"/>
      <c r="M42" s="604"/>
    </row>
    <row r="43" spans="1:13" s="609" customFormat="1" ht="12" customHeight="1">
      <c r="A43" s="1160" t="s">
        <v>226</v>
      </c>
      <c r="B43" s="630" t="s">
        <v>90</v>
      </c>
      <c r="C43" s="630" t="s">
        <v>90</v>
      </c>
      <c r="D43" s="630" t="s">
        <v>90</v>
      </c>
      <c r="E43" s="630" t="s">
        <v>90</v>
      </c>
      <c r="F43" s="630" t="s">
        <v>90</v>
      </c>
      <c r="G43" s="630" t="s">
        <v>90</v>
      </c>
      <c r="H43" s="630" t="s">
        <v>90</v>
      </c>
      <c r="I43" s="630" t="s">
        <v>90</v>
      </c>
      <c r="J43" s="630" t="s">
        <v>90</v>
      </c>
      <c r="K43" s="630" t="s">
        <v>90</v>
      </c>
      <c r="L43" s="630" t="s">
        <v>90</v>
      </c>
      <c r="M43" s="630" t="s">
        <v>90</v>
      </c>
    </row>
    <row r="44" spans="1:13" s="609" customFormat="1" ht="12" customHeight="1">
      <c r="A44" s="1161"/>
      <c r="B44" s="631"/>
      <c r="C44" s="631"/>
      <c r="D44" s="631"/>
      <c r="E44" s="631"/>
      <c r="F44" s="631"/>
      <c r="G44" s="631"/>
      <c r="H44" s="631"/>
      <c r="I44" s="631"/>
      <c r="J44" s="631"/>
      <c r="K44" s="631"/>
      <c r="L44" s="631"/>
      <c r="M44" s="631"/>
    </row>
    <row r="45" spans="1:13" ht="18" customHeight="1">
      <c r="A45" s="1161"/>
      <c r="B45" s="608"/>
      <c r="C45" s="608"/>
      <c r="D45" s="608"/>
      <c r="E45" s="608"/>
      <c r="F45" s="608"/>
      <c r="G45" s="608"/>
      <c r="H45" s="608"/>
      <c r="I45" s="608"/>
      <c r="J45" s="608"/>
      <c r="K45" s="608"/>
      <c r="L45" s="608"/>
      <c r="M45" s="608"/>
    </row>
    <row r="46" spans="1:13" ht="18" customHeight="1">
      <c r="A46" s="1161"/>
      <c r="B46" s="607"/>
      <c r="C46" s="607"/>
      <c r="D46" s="607"/>
      <c r="E46" s="607"/>
      <c r="F46" s="607"/>
      <c r="G46" s="607"/>
      <c r="H46" s="607"/>
      <c r="I46" s="607"/>
      <c r="J46" s="607"/>
      <c r="K46" s="607"/>
      <c r="L46" s="607"/>
      <c r="M46" s="607"/>
    </row>
    <row r="47" spans="1:13" ht="15" customHeight="1">
      <c r="A47" s="1161"/>
      <c r="B47" s="606" t="s">
        <v>89</v>
      </c>
      <c r="C47" s="606" t="s">
        <v>89</v>
      </c>
      <c r="D47" s="606" t="s">
        <v>89</v>
      </c>
      <c r="E47" s="606" t="s">
        <v>89</v>
      </c>
      <c r="F47" s="606" t="s">
        <v>89</v>
      </c>
      <c r="G47" s="606" t="s">
        <v>89</v>
      </c>
      <c r="H47" s="606" t="s">
        <v>89</v>
      </c>
      <c r="I47" s="606" t="s">
        <v>89</v>
      </c>
      <c r="J47" s="606" t="s">
        <v>89</v>
      </c>
      <c r="K47" s="606" t="s">
        <v>89</v>
      </c>
      <c r="L47" s="606" t="s">
        <v>89</v>
      </c>
      <c r="M47" s="606" t="s">
        <v>89</v>
      </c>
    </row>
    <row r="48" spans="1:13" ht="18" customHeight="1">
      <c r="A48" s="1161"/>
      <c r="B48" s="605"/>
      <c r="C48" s="605"/>
      <c r="D48" s="605"/>
      <c r="E48" s="605"/>
      <c r="F48" s="605"/>
      <c r="G48" s="605"/>
      <c r="H48" s="605"/>
      <c r="I48" s="605"/>
      <c r="J48" s="605"/>
      <c r="K48" s="605"/>
      <c r="L48" s="605"/>
      <c r="M48" s="605"/>
    </row>
    <row r="49" spans="1:16" ht="18" customHeight="1">
      <c r="A49" s="1162"/>
      <c r="B49" s="604"/>
      <c r="C49" s="604"/>
      <c r="D49" s="604"/>
      <c r="E49" s="604"/>
      <c r="F49" s="604"/>
      <c r="G49" s="604"/>
      <c r="H49" s="604"/>
      <c r="I49" s="604"/>
      <c r="J49" s="604"/>
      <c r="K49" s="604"/>
      <c r="L49" s="604"/>
      <c r="M49" s="604"/>
    </row>
    <row r="50" spans="1:16" s="609" customFormat="1" ht="12" hidden="1" customHeight="1">
      <c r="A50" s="1160" t="s">
        <v>227</v>
      </c>
      <c r="B50" s="630" t="s">
        <v>90</v>
      </c>
      <c r="C50" s="630" t="s">
        <v>90</v>
      </c>
      <c r="D50" s="630" t="s">
        <v>90</v>
      </c>
      <c r="E50" s="630" t="s">
        <v>90</v>
      </c>
      <c r="F50" s="630" t="s">
        <v>90</v>
      </c>
      <c r="G50" s="630" t="s">
        <v>90</v>
      </c>
      <c r="H50" s="630" t="s">
        <v>90</v>
      </c>
      <c r="I50" s="630" t="s">
        <v>90</v>
      </c>
      <c r="J50" s="630" t="s">
        <v>90</v>
      </c>
      <c r="K50" s="630" t="s">
        <v>90</v>
      </c>
      <c r="L50" s="630" t="s">
        <v>90</v>
      </c>
      <c r="M50" s="630" t="s">
        <v>90</v>
      </c>
    </row>
    <row r="51" spans="1:16" s="609" customFormat="1" ht="12" hidden="1" customHeight="1">
      <c r="A51" s="1161"/>
      <c r="B51" s="631"/>
      <c r="C51" s="631"/>
      <c r="D51" s="631"/>
      <c r="E51" s="631"/>
      <c r="F51" s="631"/>
      <c r="G51" s="631"/>
      <c r="H51" s="631"/>
      <c r="I51" s="631"/>
      <c r="J51" s="631"/>
      <c r="K51" s="631"/>
      <c r="L51" s="631"/>
      <c r="M51" s="631"/>
    </row>
    <row r="52" spans="1:16" ht="18" hidden="1" customHeight="1">
      <c r="A52" s="1161"/>
      <c r="B52" s="608"/>
      <c r="C52" s="608"/>
      <c r="D52" s="608"/>
      <c r="E52" s="608"/>
      <c r="F52" s="608"/>
      <c r="G52" s="608"/>
      <c r="H52" s="608"/>
      <c r="I52" s="608"/>
      <c r="J52" s="608"/>
      <c r="K52" s="608"/>
      <c r="L52" s="608"/>
      <c r="M52" s="608"/>
    </row>
    <row r="53" spans="1:16" ht="18" hidden="1" customHeight="1">
      <c r="A53" s="1161"/>
      <c r="B53" s="607"/>
      <c r="C53" s="607"/>
      <c r="D53" s="607"/>
      <c r="E53" s="607"/>
      <c r="F53" s="607"/>
      <c r="G53" s="607"/>
      <c r="H53" s="607"/>
      <c r="I53" s="607"/>
      <c r="J53" s="607"/>
      <c r="K53" s="607"/>
      <c r="L53" s="607"/>
      <c r="M53" s="607"/>
    </row>
    <row r="54" spans="1:16" ht="15" hidden="1" customHeight="1">
      <c r="A54" s="1161"/>
      <c r="B54" s="606" t="s">
        <v>89</v>
      </c>
      <c r="C54" s="606" t="s">
        <v>89</v>
      </c>
      <c r="D54" s="606" t="s">
        <v>89</v>
      </c>
      <c r="E54" s="606" t="s">
        <v>89</v>
      </c>
      <c r="F54" s="606" t="s">
        <v>89</v>
      </c>
      <c r="G54" s="606" t="s">
        <v>89</v>
      </c>
      <c r="H54" s="606" t="s">
        <v>89</v>
      </c>
      <c r="I54" s="606" t="s">
        <v>89</v>
      </c>
      <c r="J54" s="606" t="s">
        <v>89</v>
      </c>
      <c r="K54" s="606" t="s">
        <v>89</v>
      </c>
      <c r="L54" s="606" t="s">
        <v>89</v>
      </c>
      <c r="M54" s="606" t="s">
        <v>89</v>
      </c>
    </row>
    <row r="55" spans="1:16" ht="18" hidden="1" customHeight="1">
      <c r="A55" s="1161"/>
      <c r="B55" s="605"/>
      <c r="C55" s="605"/>
      <c r="D55" s="605"/>
      <c r="E55" s="605"/>
      <c r="F55" s="605"/>
      <c r="G55" s="605"/>
      <c r="H55" s="605"/>
      <c r="I55" s="605"/>
      <c r="J55" s="605"/>
      <c r="K55" s="605"/>
      <c r="L55" s="605"/>
      <c r="M55" s="605"/>
    </row>
    <row r="56" spans="1:16" ht="18" hidden="1" customHeight="1">
      <c r="A56" s="1162"/>
      <c r="B56" s="604"/>
      <c r="C56" s="604"/>
      <c r="D56" s="604"/>
      <c r="E56" s="604"/>
      <c r="F56" s="604"/>
      <c r="G56" s="604"/>
      <c r="H56" s="604"/>
      <c r="I56" s="604"/>
      <c r="J56" s="604"/>
      <c r="K56" s="604"/>
      <c r="L56" s="604"/>
      <c r="M56" s="604"/>
    </row>
    <row r="57" spans="1:16" s="609" customFormat="1" ht="12" hidden="1" customHeight="1">
      <c r="A57" s="1160" t="s">
        <v>228</v>
      </c>
      <c r="B57" s="630" t="s">
        <v>90</v>
      </c>
      <c r="C57" s="630" t="s">
        <v>90</v>
      </c>
      <c r="D57" s="630" t="s">
        <v>90</v>
      </c>
      <c r="E57" s="630" t="s">
        <v>90</v>
      </c>
      <c r="F57" s="630" t="s">
        <v>90</v>
      </c>
      <c r="G57" s="630" t="s">
        <v>90</v>
      </c>
      <c r="H57" s="630" t="s">
        <v>90</v>
      </c>
      <c r="I57" s="630" t="s">
        <v>90</v>
      </c>
      <c r="J57" s="630" t="s">
        <v>90</v>
      </c>
      <c r="K57" s="630" t="s">
        <v>90</v>
      </c>
      <c r="L57" s="630" t="s">
        <v>90</v>
      </c>
      <c r="M57" s="630" t="s">
        <v>90</v>
      </c>
    </row>
    <row r="58" spans="1:16" s="609" customFormat="1" ht="12" hidden="1" customHeight="1">
      <c r="A58" s="1161"/>
      <c r="B58" s="631"/>
      <c r="C58" s="631"/>
      <c r="D58" s="631"/>
      <c r="E58" s="631"/>
      <c r="F58" s="631"/>
      <c r="G58" s="631"/>
      <c r="H58" s="631"/>
      <c r="I58" s="631"/>
      <c r="J58" s="631"/>
      <c r="K58" s="631"/>
      <c r="L58" s="631"/>
      <c r="M58" s="631"/>
    </row>
    <row r="59" spans="1:16" ht="18" hidden="1" customHeight="1">
      <c r="A59" s="1161"/>
      <c r="B59" s="608"/>
      <c r="C59" s="608"/>
      <c r="D59" s="608"/>
      <c r="E59" s="608"/>
      <c r="F59" s="608"/>
      <c r="G59" s="608"/>
      <c r="H59" s="608"/>
      <c r="I59" s="608"/>
      <c r="J59" s="608"/>
      <c r="K59" s="608"/>
      <c r="L59" s="608"/>
      <c r="M59" s="608"/>
    </row>
    <row r="60" spans="1:16" ht="18" hidden="1" customHeight="1">
      <c r="A60" s="1161"/>
      <c r="B60" s="607"/>
      <c r="C60" s="607"/>
      <c r="D60" s="607"/>
      <c r="E60" s="607"/>
      <c r="F60" s="607"/>
      <c r="G60" s="607"/>
      <c r="H60" s="607"/>
      <c r="I60" s="607"/>
      <c r="J60" s="607"/>
      <c r="K60" s="607"/>
      <c r="L60" s="607"/>
      <c r="M60" s="607"/>
    </row>
    <row r="61" spans="1:16" ht="15" hidden="1" customHeight="1">
      <c r="A61" s="1161"/>
      <c r="B61" s="606" t="s">
        <v>89</v>
      </c>
      <c r="C61" s="606" t="s">
        <v>89</v>
      </c>
      <c r="D61" s="606" t="s">
        <v>89</v>
      </c>
      <c r="E61" s="606" t="s">
        <v>89</v>
      </c>
      <c r="F61" s="606" t="s">
        <v>89</v>
      </c>
      <c r="G61" s="606" t="s">
        <v>89</v>
      </c>
      <c r="H61" s="606" t="s">
        <v>89</v>
      </c>
      <c r="I61" s="606" t="s">
        <v>89</v>
      </c>
      <c r="J61" s="606" t="s">
        <v>89</v>
      </c>
      <c r="K61" s="606" t="s">
        <v>89</v>
      </c>
      <c r="L61" s="606" t="s">
        <v>89</v>
      </c>
      <c r="M61" s="606" t="s">
        <v>89</v>
      </c>
    </row>
    <row r="62" spans="1:16" ht="18" hidden="1" customHeight="1">
      <c r="A62" s="1161"/>
      <c r="B62" s="605"/>
      <c r="C62" s="605"/>
      <c r="D62" s="605"/>
      <c r="E62" s="605"/>
      <c r="F62" s="605"/>
      <c r="G62" s="605"/>
      <c r="H62" s="605"/>
      <c r="I62" s="605"/>
      <c r="J62" s="605"/>
      <c r="K62" s="605"/>
      <c r="L62" s="605"/>
      <c r="M62" s="605"/>
    </row>
    <row r="63" spans="1:16" ht="18" hidden="1" customHeight="1">
      <c r="A63" s="1162"/>
      <c r="B63" s="604"/>
      <c r="C63" s="604"/>
      <c r="D63" s="604"/>
      <c r="E63" s="604"/>
      <c r="F63" s="604"/>
      <c r="G63" s="604"/>
      <c r="H63" s="604"/>
      <c r="I63" s="604"/>
      <c r="J63" s="604"/>
      <c r="K63" s="604"/>
      <c r="L63" s="604"/>
      <c r="M63" s="604"/>
      <c r="P63" s="610"/>
    </row>
    <row r="64" spans="1:16" s="609" customFormat="1" ht="12" hidden="1" customHeight="1">
      <c r="A64" s="1160" t="s">
        <v>229</v>
      </c>
      <c r="B64" s="630" t="s">
        <v>90</v>
      </c>
      <c r="C64" s="630" t="s">
        <v>90</v>
      </c>
      <c r="D64" s="630" t="s">
        <v>90</v>
      </c>
      <c r="E64" s="630" t="s">
        <v>90</v>
      </c>
      <c r="F64" s="630" t="s">
        <v>90</v>
      </c>
      <c r="G64" s="630" t="s">
        <v>90</v>
      </c>
      <c r="H64" s="630" t="s">
        <v>90</v>
      </c>
      <c r="I64" s="630" t="s">
        <v>90</v>
      </c>
      <c r="J64" s="630" t="s">
        <v>90</v>
      </c>
      <c r="K64" s="630" t="s">
        <v>90</v>
      </c>
      <c r="L64" s="630" t="s">
        <v>90</v>
      </c>
      <c r="M64" s="630" t="s">
        <v>90</v>
      </c>
    </row>
    <row r="65" spans="1:13" s="609" customFormat="1" ht="12" hidden="1" customHeight="1">
      <c r="A65" s="1161"/>
      <c r="B65" s="631"/>
      <c r="C65" s="631"/>
      <c r="D65" s="631"/>
      <c r="E65" s="631"/>
      <c r="F65" s="631"/>
      <c r="G65" s="631"/>
      <c r="H65" s="631"/>
      <c r="I65" s="631"/>
      <c r="J65" s="631"/>
      <c r="K65" s="631"/>
      <c r="L65" s="631"/>
      <c r="M65" s="631"/>
    </row>
    <row r="66" spans="1:13" ht="18" hidden="1" customHeight="1">
      <c r="A66" s="1161"/>
      <c r="B66" s="608"/>
      <c r="C66" s="608"/>
      <c r="D66" s="608"/>
      <c r="E66" s="608"/>
      <c r="F66" s="608"/>
      <c r="G66" s="608"/>
      <c r="H66" s="608"/>
      <c r="I66" s="608"/>
      <c r="J66" s="608"/>
      <c r="K66" s="608"/>
      <c r="L66" s="608"/>
      <c r="M66" s="608"/>
    </row>
    <row r="67" spans="1:13" ht="18" hidden="1" customHeight="1">
      <c r="A67" s="1161"/>
      <c r="B67" s="607"/>
      <c r="C67" s="607"/>
      <c r="D67" s="607"/>
      <c r="E67" s="607"/>
      <c r="F67" s="607"/>
      <c r="G67" s="607"/>
      <c r="H67" s="607"/>
      <c r="I67" s="607"/>
      <c r="J67" s="607"/>
      <c r="K67" s="607"/>
      <c r="L67" s="607"/>
      <c r="M67" s="607"/>
    </row>
    <row r="68" spans="1:13" ht="15" hidden="1" customHeight="1">
      <c r="A68" s="1161"/>
      <c r="B68" s="606" t="s">
        <v>89</v>
      </c>
      <c r="C68" s="606" t="s">
        <v>89</v>
      </c>
      <c r="D68" s="606" t="s">
        <v>89</v>
      </c>
      <c r="E68" s="606" t="s">
        <v>89</v>
      </c>
      <c r="F68" s="606" t="s">
        <v>89</v>
      </c>
      <c r="G68" s="606" t="s">
        <v>89</v>
      </c>
      <c r="H68" s="606" t="s">
        <v>89</v>
      </c>
      <c r="I68" s="606" t="s">
        <v>89</v>
      </c>
      <c r="J68" s="606" t="s">
        <v>89</v>
      </c>
      <c r="K68" s="606" t="s">
        <v>89</v>
      </c>
      <c r="L68" s="606" t="s">
        <v>89</v>
      </c>
      <c r="M68" s="606" t="s">
        <v>89</v>
      </c>
    </row>
    <row r="69" spans="1:13" ht="18" hidden="1" customHeight="1">
      <c r="A69" s="1161"/>
      <c r="B69" s="605"/>
      <c r="C69" s="605"/>
      <c r="D69" s="605"/>
      <c r="E69" s="605"/>
      <c r="F69" s="605"/>
      <c r="G69" s="605"/>
      <c r="H69" s="605"/>
      <c r="I69" s="605"/>
      <c r="J69" s="605"/>
      <c r="K69" s="605"/>
      <c r="L69" s="605"/>
      <c r="M69" s="605"/>
    </row>
    <row r="70" spans="1:13" ht="18" hidden="1" customHeight="1">
      <c r="A70" s="1162"/>
      <c r="B70" s="604"/>
      <c r="C70" s="604"/>
      <c r="D70" s="604"/>
      <c r="E70" s="604"/>
      <c r="F70" s="604"/>
      <c r="G70" s="604"/>
      <c r="H70" s="604"/>
      <c r="I70" s="604"/>
      <c r="J70" s="604"/>
      <c r="K70" s="604"/>
      <c r="L70" s="604"/>
      <c r="M70" s="604"/>
    </row>
    <row r="71" spans="1:13" s="609" customFormat="1" ht="12" hidden="1" customHeight="1">
      <c r="A71" s="1160" t="s">
        <v>230</v>
      </c>
      <c r="B71" s="630" t="s">
        <v>90</v>
      </c>
      <c r="C71" s="630" t="s">
        <v>90</v>
      </c>
      <c r="D71" s="630" t="s">
        <v>90</v>
      </c>
      <c r="E71" s="630" t="s">
        <v>90</v>
      </c>
      <c r="F71" s="630" t="s">
        <v>90</v>
      </c>
      <c r="G71" s="630" t="s">
        <v>90</v>
      </c>
      <c r="H71" s="630" t="s">
        <v>90</v>
      </c>
      <c r="I71" s="630" t="s">
        <v>90</v>
      </c>
      <c r="J71" s="630" t="s">
        <v>90</v>
      </c>
      <c r="K71" s="630" t="s">
        <v>90</v>
      </c>
      <c r="L71" s="630" t="s">
        <v>90</v>
      </c>
      <c r="M71" s="630" t="s">
        <v>90</v>
      </c>
    </row>
    <row r="72" spans="1:13" s="609" customFormat="1" ht="12" hidden="1" customHeight="1">
      <c r="A72" s="1161"/>
      <c r="B72" s="631"/>
      <c r="C72" s="631"/>
      <c r="D72" s="631"/>
      <c r="E72" s="631"/>
      <c r="F72" s="631"/>
      <c r="G72" s="631"/>
      <c r="H72" s="631"/>
      <c r="I72" s="631"/>
      <c r="J72" s="631"/>
      <c r="K72" s="631"/>
      <c r="L72" s="631"/>
      <c r="M72" s="631"/>
    </row>
    <row r="73" spans="1:13" ht="18" hidden="1" customHeight="1">
      <c r="A73" s="1161"/>
      <c r="B73" s="608"/>
      <c r="C73" s="608"/>
      <c r="D73" s="608"/>
      <c r="E73" s="608"/>
      <c r="F73" s="608"/>
      <c r="G73" s="608"/>
      <c r="H73" s="608"/>
      <c r="I73" s="608"/>
      <c r="J73" s="608"/>
      <c r="K73" s="608"/>
      <c r="L73" s="608"/>
      <c r="M73" s="608"/>
    </row>
    <row r="74" spans="1:13" ht="18" hidden="1" customHeight="1">
      <c r="A74" s="1161"/>
      <c r="B74" s="607"/>
      <c r="C74" s="607"/>
      <c r="D74" s="607"/>
      <c r="E74" s="607"/>
      <c r="F74" s="607"/>
      <c r="G74" s="607"/>
      <c r="H74" s="607"/>
      <c r="I74" s="607"/>
      <c r="J74" s="607"/>
      <c r="K74" s="607"/>
      <c r="L74" s="607"/>
      <c r="M74" s="607"/>
    </row>
    <row r="75" spans="1:13" ht="15" hidden="1" customHeight="1">
      <c r="A75" s="1161"/>
      <c r="B75" s="606" t="s">
        <v>89</v>
      </c>
      <c r="C75" s="606" t="s">
        <v>89</v>
      </c>
      <c r="D75" s="606" t="s">
        <v>89</v>
      </c>
      <c r="E75" s="606" t="s">
        <v>89</v>
      </c>
      <c r="F75" s="606" t="s">
        <v>89</v>
      </c>
      <c r="G75" s="606" t="s">
        <v>89</v>
      </c>
      <c r="H75" s="606" t="s">
        <v>89</v>
      </c>
      <c r="I75" s="606" t="s">
        <v>89</v>
      </c>
      <c r="J75" s="606" t="s">
        <v>89</v>
      </c>
      <c r="K75" s="606" t="s">
        <v>89</v>
      </c>
      <c r="L75" s="606" t="s">
        <v>89</v>
      </c>
      <c r="M75" s="606" t="s">
        <v>89</v>
      </c>
    </row>
    <row r="76" spans="1:13" ht="18" hidden="1" customHeight="1">
      <c r="A76" s="1161"/>
      <c r="B76" s="605"/>
      <c r="C76" s="605"/>
      <c r="D76" s="605"/>
      <c r="E76" s="605"/>
      <c r="F76" s="605"/>
      <c r="G76" s="605"/>
      <c r="H76" s="605"/>
      <c r="I76" s="605"/>
      <c r="J76" s="605"/>
      <c r="K76" s="605"/>
      <c r="L76" s="605"/>
      <c r="M76" s="605"/>
    </row>
    <row r="77" spans="1:13" ht="18" hidden="1" customHeight="1">
      <c r="A77" s="1162"/>
      <c r="B77" s="604"/>
      <c r="C77" s="604"/>
      <c r="D77" s="604"/>
      <c r="E77" s="604"/>
      <c r="F77" s="604"/>
      <c r="G77" s="604"/>
      <c r="H77" s="604"/>
      <c r="I77" s="604"/>
      <c r="J77" s="604"/>
      <c r="K77" s="604"/>
      <c r="L77" s="604"/>
      <c r="M77" s="604"/>
    </row>
    <row r="78" spans="1:13" s="609" customFormat="1" ht="12" hidden="1" customHeight="1">
      <c r="A78" s="1160" t="s">
        <v>231</v>
      </c>
      <c r="B78" s="630" t="s">
        <v>90</v>
      </c>
      <c r="C78" s="630" t="s">
        <v>90</v>
      </c>
      <c r="D78" s="630" t="s">
        <v>90</v>
      </c>
      <c r="E78" s="630" t="s">
        <v>90</v>
      </c>
      <c r="F78" s="630" t="s">
        <v>90</v>
      </c>
      <c r="G78" s="630" t="s">
        <v>90</v>
      </c>
      <c r="H78" s="630" t="s">
        <v>90</v>
      </c>
      <c r="I78" s="630" t="s">
        <v>90</v>
      </c>
      <c r="J78" s="630" t="s">
        <v>90</v>
      </c>
      <c r="K78" s="630" t="s">
        <v>90</v>
      </c>
      <c r="L78" s="630" t="s">
        <v>90</v>
      </c>
      <c r="M78" s="630" t="s">
        <v>90</v>
      </c>
    </row>
    <row r="79" spans="1:13" s="609" customFormat="1" ht="12" hidden="1" customHeight="1">
      <c r="A79" s="1161"/>
      <c r="B79" s="631"/>
      <c r="C79" s="631"/>
      <c r="D79" s="631"/>
      <c r="E79" s="631"/>
      <c r="F79" s="631"/>
      <c r="G79" s="631"/>
      <c r="H79" s="631"/>
      <c r="I79" s="631"/>
      <c r="J79" s="631"/>
      <c r="K79" s="631"/>
      <c r="L79" s="631"/>
      <c r="M79" s="631"/>
    </row>
    <row r="80" spans="1:13" ht="18" hidden="1" customHeight="1">
      <c r="A80" s="1161"/>
      <c r="B80" s="608"/>
      <c r="C80" s="608"/>
      <c r="D80" s="608"/>
      <c r="E80" s="608"/>
      <c r="F80" s="608"/>
      <c r="G80" s="608"/>
      <c r="H80" s="608"/>
      <c r="I80" s="608"/>
      <c r="J80" s="608"/>
      <c r="K80" s="608"/>
      <c r="L80" s="608"/>
      <c r="M80" s="608"/>
    </row>
    <row r="81" spans="1:16" ht="18" hidden="1" customHeight="1">
      <c r="A81" s="1161"/>
      <c r="B81" s="607"/>
      <c r="C81" s="607"/>
      <c r="D81" s="607"/>
      <c r="E81" s="607"/>
      <c r="F81" s="607"/>
      <c r="G81" s="607"/>
      <c r="H81" s="607"/>
      <c r="I81" s="607"/>
      <c r="J81" s="607"/>
      <c r="K81" s="607"/>
      <c r="L81" s="607"/>
      <c r="M81" s="607"/>
    </row>
    <row r="82" spans="1:16" ht="15" hidden="1" customHeight="1">
      <c r="A82" s="1161"/>
      <c r="B82" s="606" t="s">
        <v>89</v>
      </c>
      <c r="C82" s="606" t="s">
        <v>89</v>
      </c>
      <c r="D82" s="606" t="s">
        <v>89</v>
      </c>
      <c r="E82" s="606" t="s">
        <v>89</v>
      </c>
      <c r="F82" s="606" t="s">
        <v>89</v>
      </c>
      <c r="G82" s="606" t="s">
        <v>89</v>
      </c>
      <c r="H82" s="606" t="s">
        <v>89</v>
      </c>
      <c r="I82" s="606" t="s">
        <v>89</v>
      </c>
      <c r="J82" s="606" t="s">
        <v>89</v>
      </c>
      <c r="K82" s="606" t="s">
        <v>89</v>
      </c>
      <c r="L82" s="606" t="s">
        <v>89</v>
      </c>
      <c r="M82" s="606" t="s">
        <v>89</v>
      </c>
    </row>
    <row r="83" spans="1:16" ht="18" hidden="1" customHeight="1">
      <c r="A83" s="1161"/>
      <c r="B83" s="605"/>
      <c r="C83" s="605"/>
      <c r="D83" s="605"/>
      <c r="E83" s="605"/>
      <c r="F83" s="605"/>
      <c r="G83" s="605"/>
      <c r="H83" s="605"/>
      <c r="I83" s="605"/>
      <c r="J83" s="605"/>
      <c r="K83" s="605"/>
      <c r="L83" s="605"/>
      <c r="M83" s="605"/>
    </row>
    <row r="84" spans="1:16" ht="18" hidden="1" customHeight="1">
      <c r="A84" s="1162"/>
      <c r="B84" s="604"/>
      <c r="C84" s="604"/>
      <c r="D84" s="604"/>
      <c r="E84" s="604"/>
      <c r="F84" s="604"/>
      <c r="G84" s="604"/>
      <c r="H84" s="604"/>
      <c r="I84" s="604"/>
      <c r="J84" s="604"/>
      <c r="K84" s="604"/>
      <c r="L84" s="604"/>
      <c r="M84" s="604"/>
      <c r="P84" s="610"/>
    </row>
    <row r="85" spans="1:16" s="609" customFormat="1" ht="12" hidden="1" customHeight="1">
      <c r="A85" s="1160" t="s">
        <v>232</v>
      </c>
      <c r="B85" s="630" t="s">
        <v>90</v>
      </c>
      <c r="C85" s="630" t="s">
        <v>90</v>
      </c>
      <c r="D85" s="630" t="s">
        <v>90</v>
      </c>
      <c r="E85" s="630" t="s">
        <v>90</v>
      </c>
      <c r="F85" s="630" t="s">
        <v>90</v>
      </c>
      <c r="G85" s="630" t="s">
        <v>90</v>
      </c>
      <c r="H85" s="630" t="s">
        <v>90</v>
      </c>
      <c r="I85" s="630" t="s">
        <v>90</v>
      </c>
      <c r="J85" s="630" t="s">
        <v>90</v>
      </c>
      <c r="K85" s="630" t="s">
        <v>90</v>
      </c>
      <c r="L85" s="630" t="s">
        <v>90</v>
      </c>
      <c r="M85" s="630" t="s">
        <v>90</v>
      </c>
    </row>
    <row r="86" spans="1:16" s="609" customFormat="1" ht="12" hidden="1" customHeight="1">
      <c r="A86" s="1161"/>
      <c r="B86" s="631"/>
      <c r="C86" s="631"/>
      <c r="D86" s="631"/>
      <c r="E86" s="631"/>
      <c r="F86" s="631"/>
      <c r="G86" s="631"/>
      <c r="H86" s="631"/>
      <c r="I86" s="631"/>
      <c r="J86" s="631"/>
      <c r="K86" s="631"/>
      <c r="L86" s="631"/>
      <c r="M86" s="631"/>
    </row>
    <row r="87" spans="1:16" ht="18" hidden="1" customHeight="1">
      <c r="A87" s="1161"/>
      <c r="B87" s="608"/>
      <c r="C87" s="608"/>
      <c r="D87" s="608"/>
      <c r="E87" s="608"/>
      <c r="F87" s="608"/>
      <c r="G87" s="608"/>
      <c r="H87" s="608"/>
      <c r="I87" s="608"/>
      <c r="J87" s="608"/>
      <c r="K87" s="608"/>
      <c r="L87" s="608"/>
      <c r="M87" s="608"/>
    </row>
    <row r="88" spans="1:16" ht="18" hidden="1" customHeight="1">
      <c r="A88" s="1161"/>
      <c r="B88" s="607"/>
      <c r="C88" s="607"/>
      <c r="D88" s="607"/>
      <c r="E88" s="607"/>
      <c r="F88" s="607"/>
      <c r="G88" s="607"/>
      <c r="H88" s="607"/>
      <c r="I88" s="607"/>
      <c r="J88" s="607"/>
      <c r="K88" s="607"/>
      <c r="L88" s="607"/>
      <c r="M88" s="607"/>
    </row>
    <row r="89" spans="1:16" ht="15" hidden="1" customHeight="1">
      <c r="A89" s="1161"/>
      <c r="B89" s="606" t="s">
        <v>89</v>
      </c>
      <c r="C89" s="606" t="s">
        <v>89</v>
      </c>
      <c r="D89" s="606" t="s">
        <v>89</v>
      </c>
      <c r="E89" s="606" t="s">
        <v>89</v>
      </c>
      <c r="F89" s="606" t="s">
        <v>89</v>
      </c>
      <c r="G89" s="606" t="s">
        <v>89</v>
      </c>
      <c r="H89" s="606" t="s">
        <v>89</v>
      </c>
      <c r="I89" s="606" t="s">
        <v>89</v>
      </c>
      <c r="J89" s="606" t="s">
        <v>89</v>
      </c>
      <c r="K89" s="606" t="s">
        <v>89</v>
      </c>
      <c r="L89" s="606" t="s">
        <v>89</v>
      </c>
      <c r="M89" s="606" t="s">
        <v>89</v>
      </c>
    </row>
    <row r="90" spans="1:16" ht="18" hidden="1" customHeight="1">
      <c r="A90" s="1161"/>
      <c r="B90" s="605"/>
      <c r="C90" s="605"/>
      <c r="D90" s="605"/>
      <c r="E90" s="605"/>
      <c r="F90" s="605"/>
      <c r="G90" s="605"/>
      <c r="H90" s="605"/>
      <c r="I90" s="605"/>
      <c r="J90" s="605"/>
      <c r="K90" s="605"/>
      <c r="L90" s="605"/>
      <c r="M90" s="605"/>
    </row>
    <row r="91" spans="1:16" ht="18" hidden="1" customHeight="1">
      <c r="A91" s="1162"/>
      <c r="B91" s="604"/>
      <c r="C91" s="604"/>
      <c r="D91" s="604"/>
      <c r="E91" s="604"/>
      <c r="F91" s="604"/>
      <c r="G91" s="604"/>
      <c r="H91" s="604"/>
      <c r="I91" s="604"/>
      <c r="J91" s="604"/>
      <c r="K91" s="604"/>
      <c r="L91" s="604"/>
      <c r="M91" s="604"/>
    </row>
    <row r="92" spans="1:16" s="632" customFormat="1" ht="15" customHeight="1">
      <c r="A92" s="634"/>
      <c r="B92" s="1171" t="s">
        <v>108</v>
      </c>
      <c r="C92" s="1171"/>
      <c r="D92" s="1171"/>
      <c r="E92" s="1171"/>
      <c r="F92" s="1171"/>
      <c r="G92" s="1171"/>
      <c r="H92" s="1171"/>
      <c r="I92" s="1171"/>
      <c r="J92" s="1171"/>
      <c r="K92" s="1171"/>
      <c r="L92" s="1171"/>
      <c r="M92" s="1172"/>
      <c r="N92" s="622"/>
    </row>
    <row r="93" spans="1:16" ht="15">
      <c r="A93" s="635"/>
      <c r="B93" s="1166" t="s">
        <v>88</v>
      </c>
      <c r="C93" s="1166"/>
      <c r="D93" s="1166"/>
      <c r="E93" s="1166"/>
      <c r="F93" s="1166"/>
      <c r="G93" s="1166"/>
      <c r="H93" s="1166"/>
      <c r="I93" s="1166"/>
      <c r="J93" s="1166"/>
      <c r="K93" s="1166"/>
      <c r="L93" s="1166"/>
      <c r="M93" s="1167"/>
      <c r="N93" s="635"/>
      <c r="O93" s="636"/>
    </row>
    <row r="94" spans="1:16" ht="12.75" customHeight="1">
      <c r="A94" s="635"/>
      <c r="B94" s="1166"/>
      <c r="C94" s="1166"/>
      <c r="D94" s="1166"/>
      <c r="E94" s="1166"/>
      <c r="F94" s="1166"/>
      <c r="G94" s="1166"/>
      <c r="H94" s="1166"/>
      <c r="I94" s="1166"/>
      <c r="J94" s="1166"/>
      <c r="K94" s="1166"/>
      <c r="L94" s="1166"/>
      <c r="M94" s="1167"/>
      <c r="N94" s="635"/>
      <c r="O94" s="636"/>
    </row>
    <row r="95" spans="1:16" ht="18">
      <c r="A95" s="1173" t="s">
        <v>104</v>
      </c>
      <c r="B95" s="1174"/>
      <c r="C95" s="1174"/>
      <c r="D95" s="1174"/>
      <c r="E95" s="1174"/>
      <c r="F95" s="1174"/>
      <c r="G95" s="1174"/>
      <c r="H95" s="1174"/>
      <c r="I95" s="1174"/>
      <c r="J95" s="1174"/>
      <c r="K95" s="1174"/>
      <c r="L95" s="1174"/>
      <c r="M95" s="1175"/>
      <c r="N95" s="635"/>
      <c r="O95" s="636"/>
    </row>
    <row r="96" spans="1:16" ht="18">
      <c r="A96" s="1173" t="s">
        <v>104</v>
      </c>
      <c r="B96" s="1174"/>
      <c r="C96" s="1174"/>
      <c r="D96" s="1174"/>
      <c r="E96" s="1174"/>
      <c r="F96" s="1174"/>
      <c r="G96" s="1174"/>
      <c r="H96" s="1174"/>
      <c r="I96" s="1174"/>
      <c r="J96" s="1174"/>
      <c r="K96" s="1174"/>
      <c r="L96" s="1174"/>
      <c r="M96" s="1175"/>
      <c r="N96" s="635"/>
      <c r="O96" s="636"/>
    </row>
    <row r="97" spans="1:15" ht="18">
      <c r="A97" s="1173" t="s">
        <v>104</v>
      </c>
      <c r="B97" s="1174"/>
      <c r="C97" s="1174"/>
      <c r="D97" s="1174"/>
      <c r="E97" s="1174"/>
      <c r="F97" s="1174"/>
      <c r="G97" s="1174"/>
      <c r="H97" s="1174"/>
      <c r="I97" s="1174"/>
      <c r="J97" s="1174"/>
      <c r="K97" s="1174"/>
      <c r="L97" s="1174"/>
      <c r="M97" s="1175"/>
      <c r="N97" s="635"/>
      <c r="O97" s="636"/>
    </row>
    <row r="98" spans="1:15" s="603" customFormat="1" ht="12.75" customHeight="1">
      <c r="A98" s="637"/>
      <c r="B98" s="1166"/>
      <c r="C98" s="1166"/>
      <c r="D98" s="1166"/>
      <c r="E98" s="1166"/>
      <c r="F98" s="1166"/>
      <c r="G98" s="1166"/>
      <c r="H98" s="1166"/>
      <c r="I98" s="1166"/>
      <c r="J98" s="1166"/>
      <c r="K98" s="1166"/>
      <c r="L98" s="1166"/>
      <c r="M98" s="1167"/>
      <c r="N98" s="637"/>
      <c r="O98" s="638"/>
    </row>
    <row r="99" spans="1:15" ht="15">
      <c r="A99" s="1168" t="s">
        <v>117</v>
      </c>
      <c r="B99" s="1169"/>
      <c r="C99" s="1169"/>
      <c r="D99" s="1169"/>
      <c r="E99" s="1169"/>
      <c r="F99" s="1169"/>
      <c r="G99" s="1169"/>
      <c r="H99" s="1169"/>
      <c r="I99" s="1169"/>
      <c r="J99" s="1169"/>
      <c r="K99" s="1169"/>
      <c r="L99" s="1169"/>
      <c r="M99" s="1170"/>
      <c r="N99" s="635"/>
      <c r="O99" s="636"/>
    </row>
    <row r="100" spans="1:15" ht="36" customHeight="1">
      <c r="A100" s="1163" t="s">
        <v>87</v>
      </c>
      <c r="B100" s="1164"/>
      <c r="C100" s="1164"/>
      <c r="D100" s="1164"/>
      <c r="E100" s="1164"/>
      <c r="F100" s="1164"/>
      <c r="G100" s="1164"/>
      <c r="H100" s="1164"/>
      <c r="I100" s="1164"/>
      <c r="J100" s="1164"/>
      <c r="K100" s="1164"/>
      <c r="L100" s="1164"/>
      <c r="M100" s="1165"/>
      <c r="N100" s="635"/>
      <c r="O100" s="636"/>
    </row>
    <row r="101" spans="1:15">
      <c r="A101" s="639"/>
      <c r="B101" s="640"/>
      <c r="C101" s="640"/>
      <c r="D101" s="640"/>
      <c r="E101" s="640"/>
      <c r="F101" s="640"/>
      <c r="G101" s="640"/>
      <c r="H101" s="640"/>
      <c r="I101" s="640"/>
      <c r="J101" s="640"/>
      <c r="K101" s="640"/>
      <c r="L101" s="640"/>
      <c r="M101" s="641"/>
      <c r="N101" s="635"/>
      <c r="O101" s="636"/>
    </row>
    <row r="105" spans="1:15" hidden="1">
      <c r="A105" s="602"/>
      <c r="B105" s="602"/>
      <c r="C105" s="602"/>
      <c r="D105" s="602"/>
      <c r="E105" s="602"/>
      <c r="F105" s="602"/>
      <c r="G105" s="602"/>
      <c r="H105" s="602"/>
      <c r="I105" s="602"/>
      <c r="J105" s="602"/>
      <c r="K105" s="602"/>
      <c r="L105" s="602"/>
      <c r="M105" s="602"/>
    </row>
    <row r="121" spans="2:13" s="600" customFormat="1" hidden="1">
      <c r="B121" s="601"/>
      <c r="C121" s="601"/>
      <c r="D121" s="601"/>
      <c r="E121" s="601"/>
      <c r="F121" s="601"/>
      <c r="G121" s="601"/>
      <c r="H121" s="601"/>
      <c r="I121" s="601"/>
      <c r="J121" s="601"/>
      <c r="K121" s="601"/>
      <c r="L121" s="601"/>
      <c r="M121" s="601"/>
    </row>
    <row r="122" spans="2:13" s="600" customFormat="1" hidden="1">
      <c r="B122" s="601"/>
      <c r="C122" s="601"/>
      <c r="D122" s="601"/>
      <c r="E122" s="601"/>
      <c r="F122" s="601"/>
      <c r="G122" s="601"/>
      <c r="H122" s="601"/>
      <c r="I122" s="601"/>
      <c r="J122" s="601"/>
      <c r="K122" s="601"/>
      <c r="L122" s="601"/>
      <c r="M122" s="601"/>
    </row>
    <row r="123" spans="2:13" s="600" customFormat="1" hidden="1">
      <c r="B123" s="601"/>
      <c r="C123" s="601"/>
      <c r="D123" s="601"/>
      <c r="E123" s="601"/>
      <c r="F123" s="601"/>
      <c r="G123" s="601"/>
      <c r="H123" s="601"/>
      <c r="I123" s="601"/>
      <c r="J123" s="601"/>
      <c r="K123" s="601"/>
      <c r="L123" s="601"/>
      <c r="M123" s="601"/>
    </row>
    <row r="124" spans="2:13" s="600" customFormat="1" hidden="1">
      <c r="B124" s="601"/>
      <c r="C124" s="601"/>
      <c r="D124" s="601"/>
      <c r="E124" s="601"/>
      <c r="F124" s="601"/>
      <c r="G124" s="601"/>
      <c r="H124" s="601"/>
      <c r="I124" s="601"/>
      <c r="J124" s="601"/>
      <c r="K124" s="601"/>
      <c r="L124" s="601"/>
      <c r="M124" s="601"/>
    </row>
    <row r="125" spans="2:13" s="600" customFormat="1" hidden="1">
      <c r="B125" s="601"/>
      <c r="C125" s="601"/>
      <c r="D125" s="601"/>
      <c r="E125" s="601"/>
      <c r="F125" s="601"/>
      <c r="G125" s="601"/>
      <c r="H125" s="601"/>
      <c r="I125" s="601"/>
      <c r="J125" s="601"/>
      <c r="K125" s="601"/>
      <c r="L125" s="601"/>
      <c r="M125" s="601"/>
    </row>
    <row r="126" spans="2:13" s="600" customFormat="1" hidden="1">
      <c r="B126" s="601"/>
      <c r="C126" s="601"/>
      <c r="D126" s="601"/>
      <c r="E126" s="601"/>
      <c r="F126" s="601"/>
      <c r="G126" s="601"/>
      <c r="H126" s="601"/>
      <c r="I126" s="601"/>
      <c r="J126" s="601"/>
      <c r="K126" s="601"/>
      <c r="L126" s="601"/>
      <c r="M126" s="601"/>
    </row>
    <row r="127" spans="2:13" s="600" customFormat="1" hidden="1">
      <c r="B127" s="601"/>
      <c r="C127" s="601"/>
      <c r="D127" s="601"/>
      <c r="E127" s="601"/>
      <c r="F127" s="601"/>
      <c r="G127" s="601"/>
      <c r="H127" s="601"/>
      <c r="I127" s="601"/>
      <c r="J127" s="601"/>
      <c r="K127" s="601"/>
      <c r="L127" s="601"/>
      <c r="M127" s="601"/>
    </row>
    <row r="128" spans="2:13" s="600" customFormat="1" hidden="1">
      <c r="B128" s="601"/>
      <c r="C128" s="601"/>
      <c r="D128" s="601"/>
      <c r="E128" s="601"/>
      <c r="F128" s="601"/>
      <c r="G128" s="601"/>
      <c r="H128" s="601"/>
      <c r="I128" s="601"/>
      <c r="J128" s="601"/>
      <c r="K128" s="601"/>
      <c r="L128" s="601"/>
      <c r="M128" s="601"/>
    </row>
    <row r="129" spans="2:13" s="600" customFormat="1" hidden="1">
      <c r="B129" s="601"/>
      <c r="C129" s="601"/>
      <c r="D129" s="601"/>
      <c r="E129" s="601"/>
      <c r="F129" s="601"/>
      <c r="G129" s="601"/>
      <c r="H129" s="601"/>
      <c r="I129" s="601"/>
      <c r="J129" s="601"/>
      <c r="K129" s="601"/>
      <c r="L129" s="601"/>
      <c r="M129" s="601"/>
    </row>
    <row r="130" spans="2:13" s="600" customFormat="1" hidden="1">
      <c r="B130" s="601"/>
      <c r="C130" s="601"/>
      <c r="D130" s="601"/>
      <c r="E130" s="601"/>
      <c r="F130" s="601"/>
      <c r="G130" s="601"/>
      <c r="H130" s="601"/>
      <c r="I130" s="601"/>
      <c r="J130" s="601"/>
      <c r="K130" s="601"/>
      <c r="L130" s="601"/>
      <c r="M130" s="601"/>
    </row>
    <row r="131" spans="2:13" s="600" customFormat="1" hidden="1">
      <c r="B131" s="601"/>
      <c r="C131" s="601"/>
      <c r="D131" s="601"/>
      <c r="E131" s="601"/>
      <c r="F131" s="601"/>
      <c r="G131" s="601"/>
      <c r="H131" s="601"/>
      <c r="I131" s="601"/>
      <c r="J131" s="601"/>
      <c r="K131" s="601"/>
      <c r="L131" s="601"/>
      <c r="M131" s="601"/>
    </row>
    <row r="132" spans="2:13" s="600" customFormat="1" hidden="1">
      <c r="B132" s="601"/>
      <c r="C132" s="601"/>
      <c r="D132" s="601"/>
      <c r="E132" s="601"/>
      <c r="F132" s="601"/>
      <c r="G132" s="601"/>
      <c r="H132" s="601"/>
      <c r="I132" s="601"/>
      <c r="J132" s="601"/>
      <c r="K132" s="601"/>
      <c r="L132" s="601"/>
      <c r="M132" s="601"/>
    </row>
    <row r="188" spans="16:16" hidden="1">
      <c r="P188" s="599" t="s">
        <v>107</v>
      </c>
    </row>
    <row r="189" spans="16:16" hidden="1">
      <c r="P189" s="599" t="s">
        <v>90</v>
      </c>
    </row>
    <row r="190" spans="16:16" hidden="1">
      <c r="P190" s="599" t="s">
        <v>109</v>
      </c>
    </row>
    <row r="191" spans="16:16" hidden="1">
      <c r="P191" s="599" t="s">
        <v>110</v>
      </c>
    </row>
    <row r="192" spans="16:16" hidden="1">
      <c r="P192" s="599" t="s">
        <v>111</v>
      </c>
    </row>
    <row r="193" spans="16:16" hidden="1">
      <c r="P193" s="599" t="s">
        <v>112</v>
      </c>
    </row>
    <row r="194" spans="16:16" hidden="1">
      <c r="P194" s="599" t="s">
        <v>113</v>
      </c>
    </row>
    <row r="195" spans="16:16" hidden="1">
      <c r="P195" s="599" t="s">
        <v>114</v>
      </c>
    </row>
    <row r="196" spans="16:16" hidden="1">
      <c r="P196" s="599" t="s">
        <v>115</v>
      </c>
    </row>
    <row r="197" spans="16:16" hidden="1">
      <c r="P197" s="599" t="s">
        <v>116</v>
      </c>
    </row>
  </sheetData>
  <mergeCells count="27">
    <mergeCell ref="B1:M1"/>
    <mergeCell ref="B5:M5"/>
    <mergeCell ref="B4:M4"/>
    <mergeCell ref="B6:M6"/>
    <mergeCell ref="A15:A21"/>
    <mergeCell ref="A8:A14"/>
    <mergeCell ref="A2:M2"/>
    <mergeCell ref="A3:M3"/>
    <mergeCell ref="A100:M100"/>
    <mergeCell ref="B93:M93"/>
    <mergeCell ref="B94:M94"/>
    <mergeCell ref="A99:M99"/>
    <mergeCell ref="B92:M92"/>
    <mergeCell ref="B98:M98"/>
    <mergeCell ref="A97:M97"/>
    <mergeCell ref="A95:M95"/>
    <mergeCell ref="A96:M96"/>
    <mergeCell ref="A29:A35"/>
    <mergeCell ref="A36:A42"/>
    <mergeCell ref="A22:A28"/>
    <mergeCell ref="A85:A91"/>
    <mergeCell ref="A43:A49"/>
    <mergeCell ref="A50:A56"/>
    <mergeCell ref="A57:A63"/>
    <mergeCell ref="A64:A70"/>
    <mergeCell ref="A71:A77"/>
    <mergeCell ref="A78:A84"/>
  </mergeCells>
  <phoneticPr fontId="39" type="noConversion"/>
  <conditionalFormatting sqref="B48:M48 B55:M55 B41:M41 B20:M20 B83:M83 B27:M27 B34:M34 B62:M62 B69:M69 B76:M76 B13:M13 B90:M90">
    <cfRule type="expression" dxfId="166" priority="1" stopIfTrue="1">
      <formula>B12&lt;&gt;"против"</formula>
    </cfRule>
  </conditionalFormatting>
  <conditionalFormatting sqref="B18:M18 B81:M81 B25:M25 B32:M32 B39:M39 B46:M46 B53:M53 B60:M60 B67:M67 B74:M74 B11:M11 B88:M88">
    <cfRule type="expression" dxfId="165" priority="2" stopIfTrue="1">
      <formula>B12&lt;&gt;"против"</formula>
    </cfRule>
  </conditionalFormatting>
  <conditionalFormatting sqref="B17:M17 B80:M80 B24:M24 B31:M31 B38:M38 B45:M45 B52:M52 B59:M59 B66:M66 B73:M73 B10:M10 B87:M87">
    <cfRule type="expression" dxfId="164" priority="3" stopIfTrue="1">
      <formula>B12&lt;&gt;"против"</formula>
    </cfRule>
  </conditionalFormatting>
  <conditionalFormatting sqref="B21:M21 B84:M84 B28:M28 B35:M35 B42:M42 B49:M49 B56:M56 B63:M63 B70:M70 B77:M77 B14:M14 B91:M91">
    <cfRule type="expression" dxfId="163" priority="4" stopIfTrue="1">
      <formula>B12&lt;&gt;"против"</formula>
    </cfRule>
  </conditionalFormatting>
  <conditionalFormatting sqref="B9:M9">
    <cfRule type="expression" dxfId="162" priority="5" stopIfTrue="1">
      <formula>AND(ISERROR(SEARCH("Начало в",B8)),ISERROR(SEARCH("Не ранее",B8)))</formula>
    </cfRule>
  </conditionalFormatting>
  <conditionalFormatting sqref="B89:M89 B82:M82 B75:M75 B68:M68 B61:M61 B54:M54 B47:M47 B40:M40 B33:M33 B26:M26 B19:M19 B12:M12">
    <cfRule type="cellIs" dxfId="161"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76" customWidth="1"/>
    <col min="6" max="23" width="1.7109375" style="776" customWidth="1"/>
    <col min="24" max="25" width="2.42578125" style="776" customWidth="1"/>
    <col min="26" max="26" width="1.5703125" style="776" customWidth="1"/>
    <col min="27" max="27" width="3.7109375" style="776" customWidth="1"/>
    <col min="28" max="29" width="6.85546875" style="776" customWidth="1"/>
    <col min="30" max="31" width="7.42578125" style="776" customWidth="1"/>
    <col min="32" max="32" width="7.7109375" style="776" customWidth="1"/>
    <col min="33" max="33" width="7" style="776" customWidth="1"/>
    <col min="34" max="35" width="7.42578125" style="776" customWidth="1"/>
    <col min="36" max="39" width="3.140625" style="776" customWidth="1"/>
    <col min="40" max="40" width="9.5703125" style="776" customWidth="1"/>
    <col min="41" max="16384" width="9.140625" style="776"/>
  </cols>
  <sheetData>
    <row r="1" spans="1:39" ht="13.5" thickBot="1">
      <c r="A1" s="775" t="s">
        <v>165</v>
      </c>
      <c r="AB1" s="777"/>
      <c r="AC1" s="778"/>
      <c r="AE1" s="1182" t="s">
        <v>166</v>
      </c>
      <c r="AF1" s="1182"/>
      <c r="AG1" s="1182"/>
      <c r="AH1" s="1182"/>
      <c r="AI1" s="1182"/>
      <c r="AJ1" s="1182"/>
    </row>
    <row r="2" spans="1:39" s="783" customFormat="1" ht="9" customHeight="1">
      <c r="A2" s="1237" t="s">
        <v>167</v>
      </c>
      <c r="B2" s="1238"/>
      <c r="C2" s="779"/>
      <c r="D2" s="780"/>
      <c r="E2" s="1239" t="s">
        <v>168</v>
      </c>
      <c r="F2" s="779" t="s">
        <v>169</v>
      </c>
      <c r="G2" s="779"/>
      <c r="H2" s="779"/>
      <c r="I2" s="779"/>
      <c r="J2" s="779"/>
      <c r="K2" s="781"/>
      <c r="L2" s="1215" t="s">
        <v>170</v>
      </c>
      <c r="M2" s="1242"/>
      <c r="N2" s="1242"/>
      <c r="O2" s="1242"/>
      <c r="P2" s="1242"/>
      <c r="Q2" s="1243"/>
      <c r="R2" s="779" t="s">
        <v>171</v>
      </c>
      <c r="S2" s="779"/>
      <c r="T2" s="779"/>
      <c r="U2" s="779"/>
      <c r="V2" s="779"/>
      <c r="W2" s="780"/>
      <c r="X2" s="1244" t="s">
        <v>172</v>
      </c>
      <c r="Y2" s="1245"/>
      <c r="Z2" s="1246" t="s">
        <v>173</v>
      </c>
      <c r="AA2" s="1247"/>
      <c r="AB2" s="782"/>
      <c r="AC2" s="778"/>
      <c r="AD2" s="776"/>
      <c r="AE2" s="776"/>
      <c r="AF2" s="776"/>
      <c r="AG2" s="776"/>
      <c r="AH2" s="776"/>
      <c r="AI2" s="776"/>
      <c r="AJ2" s="776"/>
      <c r="AK2" s="776"/>
      <c r="AL2" s="776"/>
      <c r="AM2" s="776"/>
    </row>
    <row r="3" spans="1:39" s="783" customFormat="1" ht="9" customHeight="1">
      <c r="A3" s="784"/>
      <c r="B3" s="785"/>
      <c r="C3" s="786" t="s">
        <v>174</v>
      </c>
      <c r="D3" s="787"/>
      <c r="E3" s="1240"/>
      <c r="F3" s="788"/>
      <c r="G3" s="788"/>
      <c r="H3" s="788"/>
      <c r="I3" s="788"/>
      <c r="J3" s="788"/>
      <c r="K3" s="789"/>
      <c r="L3" s="790"/>
      <c r="M3" s="791"/>
      <c r="N3" s="792"/>
      <c r="O3" s="791"/>
      <c r="P3" s="791"/>
      <c r="Q3" s="793"/>
      <c r="R3" s="790"/>
      <c r="S3" s="790"/>
      <c r="T3" s="790"/>
      <c r="U3" s="790"/>
      <c r="V3" s="790"/>
      <c r="W3" s="794"/>
      <c r="X3" s="795"/>
      <c r="Y3" s="794"/>
      <c r="Z3" s="1248"/>
      <c r="AA3" s="1249"/>
      <c r="AB3" s="782"/>
      <c r="AC3" s="778"/>
      <c r="AD3" s="776"/>
      <c r="AE3" s="776"/>
      <c r="AF3" s="776"/>
      <c r="AG3" s="776"/>
      <c r="AH3" s="776"/>
      <c r="AI3" s="776"/>
      <c r="AJ3" s="776"/>
      <c r="AK3" s="776"/>
      <c r="AL3" s="776"/>
      <c r="AM3" s="776"/>
    </row>
    <row r="4" spans="1:39" s="783" customFormat="1" ht="9" customHeight="1">
      <c r="A4" s="784"/>
      <c r="B4" s="785"/>
      <c r="C4" s="796"/>
      <c r="D4" s="797"/>
      <c r="E4" s="1240"/>
      <c r="F4" s="788"/>
      <c r="G4" s="788"/>
      <c r="H4" s="788"/>
      <c r="I4" s="788"/>
      <c r="J4" s="788"/>
      <c r="K4" s="789"/>
      <c r="L4" s="790"/>
      <c r="M4" s="798"/>
      <c r="N4" s="793"/>
      <c r="O4" s="798"/>
      <c r="P4" s="798"/>
      <c r="Q4" s="793"/>
      <c r="R4" s="790"/>
      <c r="S4" s="790"/>
      <c r="T4" s="790"/>
      <c r="U4" s="790"/>
      <c r="V4" s="790"/>
      <c r="W4" s="794"/>
      <c r="X4" s="795"/>
      <c r="Y4" s="794"/>
      <c r="Z4" s="1248"/>
      <c r="AA4" s="1249"/>
      <c r="AB4" s="782"/>
      <c r="AC4" s="778"/>
      <c r="AD4" s="776"/>
      <c r="AE4" s="776"/>
      <c r="AF4" s="776"/>
      <c r="AG4" s="776"/>
      <c r="AH4" s="776"/>
      <c r="AI4" s="776"/>
      <c r="AJ4" s="776"/>
      <c r="AL4" s="776"/>
      <c r="AM4" s="799"/>
    </row>
    <row r="5" spans="1:39" s="783" customFormat="1" ht="9" customHeight="1" thickBot="1">
      <c r="A5" s="800"/>
      <c r="B5" s="801"/>
      <c r="C5" s="802"/>
      <c r="D5" s="803"/>
      <c r="E5" s="1241"/>
      <c r="F5" s="804"/>
      <c r="G5" s="804"/>
      <c r="H5" s="804"/>
      <c r="I5" s="804"/>
      <c r="J5" s="804"/>
      <c r="K5" s="805"/>
      <c r="L5" s="1252" t="s">
        <v>175</v>
      </c>
      <c r="M5" s="1253"/>
      <c r="N5" s="1253"/>
      <c r="O5" s="1253"/>
      <c r="P5" s="1253"/>
      <c r="Q5" s="1254"/>
      <c r="R5" s="806"/>
      <c r="S5" s="806"/>
      <c r="T5" s="806"/>
      <c r="U5" s="806"/>
      <c r="V5" s="806"/>
      <c r="W5" s="807"/>
      <c r="X5" s="808"/>
      <c r="Y5" s="807"/>
      <c r="Z5" s="1250"/>
      <c r="AA5" s="1251"/>
      <c r="AB5" s="782"/>
      <c r="AC5" s="778"/>
      <c r="AD5" s="809"/>
      <c r="AE5" s="810"/>
      <c r="AF5" s="810"/>
      <c r="AG5" s="810"/>
      <c r="AH5" s="810"/>
      <c r="AI5" s="810"/>
      <c r="AJ5" s="810"/>
      <c r="AK5" s="810"/>
      <c r="AL5" s="810"/>
      <c r="AM5" s="810"/>
    </row>
    <row r="6" spans="1:39">
      <c r="A6" s="811"/>
      <c r="B6" s="812"/>
      <c r="C6" s="813"/>
      <c r="D6" s="814"/>
      <c r="E6" s="815">
        <v>1</v>
      </c>
      <c r="F6" s="816"/>
      <c r="G6" s="816"/>
      <c r="H6" s="816"/>
      <c r="I6" s="816"/>
      <c r="J6" s="817"/>
      <c r="K6" s="818"/>
      <c r="L6" s="819"/>
      <c r="M6" s="820"/>
      <c r="N6" s="819"/>
      <c r="O6" s="820"/>
      <c r="P6" s="819"/>
      <c r="Q6" s="820"/>
      <c r="R6" s="819"/>
      <c r="S6" s="820"/>
      <c r="T6" s="819"/>
      <c r="U6" s="820"/>
      <c r="V6" s="819"/>
      <c r="W6" s="820"/>
      <c r="X6" s="821"/>
      <c r="Y6" s="822"/>
      <c r="Z6" s="823"/>
      <c r="AA6" s="824"/>
      <c r="AB6" s="777"/>
      <c r="AC6" s="778"/>
      <c r="AD6" s="825" t="s">
        <v>44</v>
      </c>
      <c r="AE6" s="779"/>
      <c r="AF6" s="781"/>
      <c r="AG6" s="781" t="s">
        <v>176</v>
      </c>
      <c r="AH6" s="781" t="s">
        <v>177</v>
      </c>
      <c r="AI6" s="779" t="s">
        <v>133</v>
      </c>
      <c r="AJ6" s="779"/>
      <c r="AK6" s="779"/>
      <c r="AL6" s="779"/>
      <c r="AM6" s="780"/>
    </row>
    <row r="7" spans="1:39" ht="13.5" thickBot="1">
      <c r="A7" s="826"/>
      <c r="B7" s="818"/>
      <c r="C7" s="816"/>
      <c r="D7" s="818"/>
      <c r="E7" s="827"/>
      <c r="F7" s="816"/>
      <c r="G7" s="816"/>
      <c r="H7" s="816"/>
      <c r="I7" s="816"/>
      <c r="J7" s="816"/>
      <c r="K7" s="818"/>
      <c r="L7" s="816"/>
      <c r="M7" s="818"/>
      <c r="N7" s="816"/>
      <c r="O7" s="818"/>
      <c r="P7" s="816"/>
      <c r="Q7" s="818"/>
      <c r="R7" s="816"/>
      <c r="S7" s="818"/>
      <c r="T7" s="816"/>
      <c r="U7" s="818"/>
      <c r="V7" s="816"/>
      <c r="W7" s="818"/>
      <c r="X7" s="828"/>
      <c r="Y7" s="829"/>
      <c r="Z7" s="830"/>
      <c r="AA7" s="824"/>
      <c r="AB7" s="777"/>
      <c r="AC7" s="778"/>
      <c r="AD7" s="1189"/>
      <c r="AE7" s="1190"/>
      <c r="AF7" s="1191"/>
      <c r="AG7" s="831"/>
      <c r="AH7" s="831"/>
      <c r="AI7" s="1195"/>
      <c r="AJ7" s="1196"/>
      <c r="AK7" s="1196"/>
      <c r="AL7" s="1196"/>
      <c r="AM7" s="1197"/>
    </row>
    <row r="8" spans="1:39" ht="15" customHeight="1">
      <c r="A8" s="832"/>
      <c r="B8" s="833"/>
      <c r="C8" s="834"/>
      <c r="D8" s="835"/>
      <c r="E8" s="836">
        <v>2</v>
      </c>
      <c r="F8" s="837"/>
      <c r="G8" s="837"/>
      <c r="H8" s="837"/>
      <c r="I8" s="837"/>
      <c r="J8" s="837"/>
      <c r="K8" s="833"/>
      <c r="L8" s="837"/>
      <c r="M8" s="833"/>
      <c r="N8" s="837"/>
      <c r="O8" s="833"/>
      <c r="P8" s="837"/>
      <c r="Q8" s="833"/>
      <c r="R8" s="837"/>
      <c r="S8" s="833"/>
      <c r="T8" s="837"/>
      <c r="U8" s="833"/>
      <c r="V8" s="837"/>
      <c r="W8" s="833"/>
      <c r="X8" s="838"/>
      <c r="Y8" s="835"/>
      <c r="Z8" s="823"/>
      <c r="AA8" s="824"/>
      <c r="AB8" s="777"/>
      <c r="AC8" s="778"/>
      <c r="AD8" s="839" t="s">
        <v>178</v>
      </c>
      <c r="AE8" s="840" t="s">
        <v>179</v>
      </c>
      <c r="AF8" s="841"/>
      <c r="AG8" s="841" t="s">
        <v>180</v>
      </c>
      <c r="AH8" s="840" t="s">
        <v>169</v>
      </c>
      <c r="AI8" s="840"/>
      <c r="AJ8" s="840"/>
      <c r="AK8" s="840"/>
      <c r="AL8" s="842"/>
      <c r="AM8" s="843"/>
    </row>
    <row r="9" spans="1:39" ht="13.5" thickBot="1">
      <c r="A9" s="832"/>
      <c r="B9" s="833"/>
      <c r="C9" s="837"/>
      <c r="D9" s="833"/>
      <c r="E9" s="844"/>
      <c r="F9" s="837"/>
      <c r="G9" s="837"/>
      <c r="H9" s="837"/>
      <c r="I9" s="837"/>
      <c r="J9" s="837"/>
      <c r="K9" s="833"/>
      <c r="L9" s="837"/>
      <c r="M9" s="833"/>
      <c r="N9" s="837"/>
      <c r="O9" s="833"/>
      <c r="P9" s="837"/>
      <c r="Q9" s="833"/>
      <c r="R9" s="837"/>
      <c r="S9" s="833"/>
      <c r="T9" s="837"/>
      <c r="U9" s="833"/>
      <c r="V9" s="837"/>
      <c r="W9" s="833"/>
      <c r="X9" s="832"/>
      <c r="Y9" s="833"/>
      <c r="Z9" s="830"/>
      <c r="AA9" s="824"/>
      <c r="AB9" s="777"/>
      <c r="AC9" s="778"/>
      <c r="AD9" s="845"/>
      <c r="AE9" s="846"/>
      <c r="AF9" s="831"/>
      <c r="AG9" s="847" t="s">
        <v>181</v>
      </c>
      <c r="AH9" s="848"/>
      <c r="AI9" s="848"/>
      <c r="AJ9" s="848"/>
      <c r="AK9" s="849"/>
      <c r="AL9" s="850"/>
      <c r="AM9" s="851"/>
    </row>
    <row r="10" spans="1:39" ht="14.45" customHeight="1">
      <c r="A10" s="826"/>
      <c r="B10" s="818"/>
      <c r="C10" s="813"/>
      <c r="D10" s="814"/>
      <c r="E10" s="815">
        <v>3</v>
      </c>
      <c r="F10" s="816"/>
      <c r="G10" s="816"/>
      <c r="H10" s="816"/>
      <c r="I10" s="816"/>
      <c r="J10" s="816"/>
      <c r="K10" s="818"/>
      <c r="L10" s="816"/>
      <c r="M10" s="818"/>
      <c r="N10" s="816"/>
      <c r="O10" s="818"/>
      <c r="P10" s="816"/>
      <c r="Q10" s="818"/>
      <c r="R10" s="816"/>
      <c r="S10" s="818"/>
      <c r="T10" s="816"/>
      <c r="U10" s="818"/>
      <c r="V10" s="816"/>
      <c r="W10" s="818"/>
      <c r="X10" s="852"/>
      <c r="Y10" s="853"/>
      <c r="Z10" s="823"/>
      <c r="AA10" s="824"/>
      <c r="AB10" s="777"/>
      <c r="AC10" s="778"/>
      <c r="AD10" s="854" t="s">
        <v>1</v>
      </c>
      <c r="AE10" s="840"/>
      <c r="AF10" s="841"/>
      <c r="AG10" s="1198" t="s">
        <v>173</v>
      </c>
      <c r="AH10" s="1199"/>
      <c r="AI10" s="1199"/>
      <c r="AJ10" s="1200"/>
      <c r="AK10" s="1183" t="s">
        <v>217</v>
      </c>
      <c r="AL10" s="1184"/>
      <c r="AM10" s="1185"/>
    </row>
    <row r="11" spans="1:39" ht="13.5" thickBot="1">
      <c r="A11" s="826"/>
      <c r="B11" s="818"/>
      <c r="C11" s="816"/>
      <c r="D11" s="818"/>
      <c r="E11" s="827"/>
      <c r="F11" s="816"/>
      <c r="G11" s="816"/>
      <c r="H11" s="816"/>
      <c r="I11" s="816"/>
      <c r="J11" s="816"/>
      <c r="K11" s="818"/>
      <c r="L11" s="816"/>
      <c r="M11" s="818"/>
      <c r="N11" s="816"/>
      <c r="O11" s="818"/>
      <c r="P11" s="816"/>
      <c r="Q11" s="818"/>
      <c r="R11" s="816"/>
      <c r="S11" s="818"/>
      <c r="T11" s="816"/>
      <c r="U11" s="818"/>
      <c r="V11" s="816"/>
      <c r="W11" s="818"/>
      <c r="X11" s="826"/>
      <c r="Y11" s="818"/>
      <c r="Z11" s="830"/>
      <c r="AA11" s="824"/>
      <c r="AB11" s="777"/>
      <c r="AC11" s="778"/>
      <c r="AD11" s="1192"/>
      <c r="AE11" s="1193"/>
      <c r="AF11" s="1194"/>
      <c r="AG11" s="848"/>
      <c r="AH11" s="1231"/>
      <c r="AI11" s="1232"/>
      <c r="AJ11" s="855"/>
      <c r="AK11" s="1186"/>
      <c r="AL11" s="1187"/>
      <c r="AM11" s="1188"/>
    </row>
    <row r="12" spans="1:39" ht="13.5" thickBot="1">
      <c r="A12" s="856"/>
      <c r="B12" s="857"/>
      <c r="C12" s="834"/>
      <c r="D12" s="835"/>
      <c r="E12" s="836">
        <v>4</v>
      </c>
      <c r="F12" s="837"/>
      <c r="G12" s="837"/>
      <c r="H12" s="837"/>
      <c r="I12" s="837"/>
      <c r="J12" s="837"/>
      <c r="K12" s="833"/>
      <c r="L12" s="837"/>
      <c r="M12" s="833"/>
      <c r="N12" s="837"/>
      <c r="O12" s="833"/>
      <c r="P12" s="837"/>
      <c r="Q12" s="833"/>
      <c r="R12" s="837"/>
      <c r="S12" s="833"/>
      <c r="T12" s="837"/>
      <c r="U12" s="833"/>
      <c r="V12" s="837"/>
      <c r="W12" s="833"/>
      <c r="X12" s="838"/>
      <c r="Y12" s="835"/>
      <c r="Z12" s="823"/>
      <c r="AA12" s="824"/>
      <c r="AB12" s="777"/>
      <c r="AC12" s="778"/>
      <c r="AD12" s="854" t="s">
        <v>182</v>
      </c>
      <c r="AE12" s="840"/>
      <c r="AF12" s="841"/>
      <c r="AG12" s="840" t="s">
        <v>183</v>
      </c>
      <c r="AH12" s="840"/>
      <c r="AI12" s="840"/>
      <c r="AJ12" s="841"/>
      <c r="AK12" s="840" t="s">
        <v>184</v>
      </c>
      <c r="AL12" s="840"/>
      <c r="AM12" s="858"/>
    </row>
    <row r="13" spans="1:39" ht="15.75" customHeight="1" thickBot="1">
      <c r="A13" s="832"/>
      <c r="B13" s="833"/>
      <c r="C13" s="837"/>
      <c r="D13" s="833"/>
      <c r="E13" s="844"/>
      <c r="F13" s="837"/>
      <c r="G13" s="837"/>
      <c r="H13" s="837"/>
      <c r="I13" s="837"/>
      <c r="J13" s="837"/>
      <c r="K13" s="833"/>
      <c r="L13" s="837"/>
      <c r="M13" s="833"/>
      <c r="N13" s="837"/>
      <c r="O13" s="833"/>
      <c r="P13" s="837"/>
      <c r="Q13" s="833"/>
      <c r="R13" s="837"/>
      <c r="S13" s="833"/>
      <c r="T13" s="837"/>
      <c r="U13" s="833"/>
      <c r="V13" s="837"/>
      <c r="W13" s="833"/>
      <c r="X13" s="832"/>
      <c r="Y13" s="833"/>
      <c r="Z13" s="830"/>
      <c r="AA13" s="824"/>
      <c r="AB13" s="777"/>
      <c r="AC13" s="778"/>
      <c r="AD13" s="1233"/>
      <c r="AE13" s="1234"/>
      <c r="AF13" s="1235"/>
      <c r="AG13" s="810"/>
      <c r="AH13" s="810"/>
      <c r="AI13" s="810"/>
      <c r="AJ13" s="859"/>
      <c r="AK13" s="810"/>
      <c r="AL13" s="810"/>
      <c r="AM13" s="860"/>
    </row>
    <row r="14" spans="1:39" ht="13.5" thickBot="1">
      <c r="A14" s="826"/>
      <c r="B14" s="818"/>
      <c r="C14" s="813"/>
      <c r="D14" s="814"/>
      <c r="E14" s="815">
        <v>5</v>
      </c>
      <c r="F14" s="816"/>
      <c r="G14" s="816"/>
      <c r="H14" s="816"/>
      <c r="I14" s="816"/>
      <c r="J14" s="816"/>
      <c r="K14" s="818"/>
      <c r="L14" s="816"/>
      <c r="M14" s="818"/>
      <c r="N14" s="816"/>
      <c r="O14" s="818"/>
      <c r="P14" s="816"/>
      <c r="Q14" s="818"/>
      <c r="R14" s="816"/>
      <c r="S14" s="818"/>
      <c r="T14" s="816"/>
      <c r="U14" s="818"/>
      <c r="V14" s="816"/>
      <c r="W14" s="818"/>
      <c r="X14" s="852"/>
      <c r="Y14" s="853"/>
      <c r="Z14" s="823"/>
      <c r="AA14" s="824"/>
      <c r="AB14" s="777"/>
      <c r="AC14" s="778"/>
      <c r="AD14" s="809" t="s">
        <v>185</v>
      </c>
      <c r="AE14" s="810"/>
      <c r="AF14" s="810"/>
      <c r="AG14" s="810"/>
      <c r="AH14" s="810"/>
      <c r="AI14" s="810"/>
      <c r="AJ14" s="809" t="s">
        <v>186</v>
      </c>
      <c r="AK14" s="810"/>
      <c r="AL14" s="810"/>
      <c r="AM14" s="810"/>
    </row>
    <row r="15" spans="1:39" ht="13.5" thickBot="1">
      <c r="A15" s="826"/>
      <c r="B15" s="818"/>
      <c r="C15" s="816"/>
      <c r="D15" s="818"/>
      <c r="E15" s="827"/>
      <c r="F15" s="816"/>
      <c r="G15" s="816"/>
      <c r="H15" s="816"/>
      <c r="I15" s="816"/>
      <c r="J15" s="816"/>
      <c r="K15" s="818"/>
      <c r="L15" s="816"/>
      <c r="M15" s="818"/>
      <c r="N15" s="816"/>
      <c r="O15" s="818"/>
      <c r="P15" s="816"/>
      <c r="Q15" s="818"/>
      <c r="R15" s="816"/>
      <c r="S15" s="818"/>
      <c r="T15" s="816"/>
      <c r="U15" s="818"/>
      <c r="V15" s="816"/>
      <c r="W15" s="818"/>
      <c r="X15" s="826"/>
      <c r="Y15" s="818"/>
      <c r="Z15" s="830"/>
      <c r="AA15" s="824"/>
      <c r="AB15" s="777"/>
      <c r="AC15" s="778"/>
      <c r="AD15" s="825" t="s">
        <v>187</v>
      </c>
      <c r="AE15" s="779"/>
      <c r="AF15" s="779"/>
      <c r="AG15" s="781"/>
      <c r="AH15" s="779" t="s">
        <v>125</v>
      </c>
      <c r="AI15" s="781"/>
      <c r="AJ15" s="779" t="s">
        <v>188</v>
      </c>
      <c r="AK15" s="781"/>
      <c r="AL15" s="779" t="s">
        <v>189</v>
      </c>
      <c r="AM15" s="780"/>
    </row>
    <row r="16" spans="1:39">
      <c r="A16" s="832"/>
      <c r="B16" s="833"/>
      <c r="C16" s="834"/>
      <c r="D16" s="835"/>
      <c r="E16" s="836">
        <v>6</v>
      </c>
      <c r="F16" s="837"/>
      <c r="G16" s="837"/>
      <c r="H16" s="837"/>
      <c r="I16" s="837"/>
      <c r="J16" s="837"/>
      <c r="K16" s="833"/>
      <c r="L16" s="837"/>
      <c r="M16" s="833"/>
      <c r="N16" s="837"/>
      <c r="O16" s="833"/>
      <c r="P16" s="837"/>
      <c r="Q16" s="833"/>
      <c r="R16" s="837"/>
      <c r="S16" s="833"/>
      <c r="T16" s="837"/>
      <c r="U16" s="833"/>
      <c r="V16" s="837"/>
      <c r="W16" s="833"/>
      <c r="X16" s="838"/>
      <c r="Y16" s="835"/>
      <c r="Z16" s="823"/>
      <c r="AA16" s="824"/>
      <c r="AB16" s="777"/>
      <c r="AC16" s="778"/>
      <c r="AD16" s="1189"/>
      <c r="AE16" s="1190"/>
      <c r="AF16" s="1190"/>
      <c r="AG16" s="1191"/>
      <c r="AH16" s="1236"/>
      <c r="AI16" s="1191"/>
      <c r="AJ16" s="778"/>
      <c r="AK16" s="861"/>
      <c r="AL16" s="778"/>
      <c r="AM16" s="862"/>
    </row>
    <row r="17" spans="1:39" ht="13.5" thickBot="1">
      <c r="A17" s="832"/>
      <c r="B17" s="833"/>
      <c r="C17" s="837"/>
      <c r="D17" s="833"/>
      <c r="E17" s="844"/>
      <c r="F17" s="837"/>
      <c r="G17" s="837"/>
      <c r="H17" s="837"/>
      <c r="I17" s="837"/>
      <c r="J17" s="837"/>
      <c r="K17" s="833"/>
      <c r="L17" s="837"/>
      <c r="M17" s="833"/>
      <c r="N17" s="837"/>
      <c r="O17" s="833"/>
      <c r="P17" s="837"/>
      <c r="Q17" s="833"/>
      <c r="R17" s="837"/>
      <c r="S17" s="833"/>
      <c r="T17" s="837"/>
      <c r="U17" s="833"/>
      <c r="V17" s="837"/>
      <c r="W17" s="833"/>
      <c r="X17" s="832"/>
      <c r="Y17" s="833"/>
      <c r="Z17" s="830"/>
      <c r="AA17" s="824"/>
      <c r="AB17" s="777"/>
      <c r="AC17" s="778"/>
      <c r="AD17" s="1221"/>
      <c r="AE17" s="1222"/>
      <c r="AF17" s="1222"/>
      <c r="AG17" s="1223"/>
      <c r="AH17" s="1230"/>
      <c r="AI17" s="1223"/>
      <c r="AJ17" s="778"/>
      <c r="AK17" s="861"/>
      <c r="AL17" s="778"/>
      <c r="AM17" s="862"/>
    </row>
    <row r="18" spans="1:39" ht="15.75" customHeight="1" thickBot="1">
      <c r="A18" s="863"/>
      <c r="B18" s="864"/>
      <c r="C18" s="813"/>
      <c r="D18" s="814"/>
      <c r="E18" s="815">
        <v>7</v>
      </c>
      <c r="F18" s="816"/>
      <c r="G18" s="816"/>
      <c r="H18" s="816"/>
      <c r="I18" s="816"/>
      <c r="J18" s="816"/>
      <c r="K18" s="818"/>
      <c r="L18" s="816"/>
      <c r="M18" s="818"/>
      <c r="N18" s="816"/>
      <c r="O18" s="818"/>
      <c r="P18" s="816"/>
      <c r="Q18" s="818"/>
      <c r="R18" s="816"/>
      <c r="S18" s="818"/>
      <c r="T18" s="816"/>
      <c r="U18" s="818"/>
      <c r="V18" s="816"/>
      <c r="W18" s="818"/>
      <c r="X18" s="852"/>
      <c r="Y18" s="853"/>
      <c r="Z18" s="823"/>
      <c r="AA18" s="824"/>
      <c r="AB18" s="777"/>
      <c r="AC18" s="778"/>
      <c r="AD18" s="1228"/>
      <c r="AE18" s="1229"/>
      <c r="AF18" s="1229"/>
      <c r="AG18" s="1225"/>
      <c r="AH18" s="1224"/>
      <c r="AI18" s="1225"/>
      <c r="AJ18" s="810"/>
      <c r="AK18" s="859"/>
      <c r="AL18" s="810"/>
      <c r="AM18" s="860"/>
    </row>
    <row r="19" spans="1:39" ht="13.5" thickBot="1">
      <c r="A19" s="826"/>
      <c r="B19" s="818"/>
      <c r="C19" s="816"/>
      <c r="D19" s="818"/>
      <c r="E19" s="827"/>
      <c r="F19" s="816"/>
      <c r="G19" s="816"/>
      <c r="H19" s="816"/>
      <c r="I19" s="816"/>
      <c r="J19" s="816"/>
      <c r="K19" s="818"/>
      <c r="L19" s="816"/>
      <c r="M19" s="818"/>
      <c r="N19" s="816"/>
      <c r="O19" s="818"/>
      <c r="P19" s="816"/>
      <c r="Q19" s="818"/>
      <c r="R19" s="816"/>
      <c r="S19" s="818"/>
      <c r="T19" s="816"/>
      <c r="U19" s="818"/>
      <c r="V19" s="816"/>
      <c r="W19" s="818"/>
      <c r="X19" s="826"/>
      <c r="Y19" s="818"/>
      <c r="Z19" s="830"/>
      <c r="AA19" s="824"/>
      <c r="AB19" s="777"/>
      <c r="AC19" s="778"/>
      <c r="AD19" s="1207" t="s">
        <v>89</v>
      </c>
      <c r="AE19" s="1207"/>
      <c r="AF19" s="1207"/>
      <c r="AG19" s="1207"/>
      <c r="AH19" s="1207"/>
      <c r="AI19" s="1207"/>
      <c r="AJ19" s="1207"/>
      <c r="AK19" s="1207"/>
      <c r="AL19" s="1207"/>
      <c r="AM19" s="1207"/>
    </row>
    <row r="20" spans="1:39">
      <c r="A20" s="832"/>
      <c r="B20" s="833"/>
      <c r="C20" s="834"/>
      <c r="D20" s="835"/>
      <c r="E20" s="836">
        <v>8</v>
      </c>
      <c r="F20" s="837"/>
      <c r="G20" s="837"/>
      <c r="H20" s="837"/>
      <c r="I20" s="837"/>
      <c r="J20" s="837"/>
      <c r="K20" s="833"/>
      <c r="L20" s="837"/>
      <c r="M20" s="833"/>
      <c r="N20" s="837"/>
      <c r="O20" s="833"/>
      <c r="P20" s="837"/>
      <c r="Q20" s="833"/>
      <c r="R20" s="837"/>
      <c r="S20" s="833"/>
      <c r="T20" s="837"/>
      <c r="U20" s="833"/>
      <c r="V20" s="837"/>
      <c r="W20" s="833"/>
      <c r="X20" s="838"/>
      <c r="Y20" s="835"/>
      <c r="Z20" s="823"/>
      <c r="AA20" s="824"/>
      <c r="AB20" s="777"/>
      <c r="AC20" s="778"/>
      <c r="AD20" s="825" t="s">
        <v>187</v>
      </c>
      <c r="AE20" s="779"/>
      <c r="AF20" s="779"/>
      <c r="AG20" s="781"/>
      <c r="AH20" s="779" t="s">
        <v>125</v>
      </c>
      <c r="AI20" s="781"/>
      <c r="AJ20" s="779" t="s">
        <v>188</v>
      </c>
      <c r="AK20" s="781"/>
      <c r="AL20" s="779" t="s">
        <v>189</v>
      </c>
      <c r="AM20" s="780"/>
    </row>
    <row r="21" spans="1:39" ht="13.5" thickBot="1">
      <c r="A21" s="832"/>
      <c r="B21" s="833"/>
      <c r="C21" s="837"/>
      <c r="D21" s="833"/>
      <c r="E21" s="844"/>
      <c r="F21" s="837"/>
      <c r="G21" s="837"/>
      <c r="H21" s="837"/>
      <c r="I21" s="837"/>
      <c r="J21" s="837"/>
      <c r="K21" s="833"/>
      <c r="L21" s="837"/>
      <c r="M21" s="833"/>
      <c r="N21" s="837"/>
      <c r="O21" s="833"/>
      <c r="P21" s="837"/>
      <c r="Q21" s="833"/>
      <c r="R21" s="837"/>
      <c r="S21" s="833"/>
      <c r="T21" s="837"/>
      <c r="U21" s="833"/>
      <c r="V21" s="837"/>
      <c r="W21" s="833"/>
      <c r="X21" s="832"/>
      <c r="Y21" s="833"/>
      <c r="Z21" s="830"/>
      <c r="AA21" s="824"/>
      <c r="AB21" s="777"/>
      <c r="AC21" s="778"/>
      <c r="AD21" s="1189"/>
      <c r="AE21" s="1190"/>
      <c r="AF21" s="1190"/>
      <c r="AG21" s="1191"/>
      <c r="AH21" s="1236"/>
      <c r="AI21" s="1191"/>
      <c r="AJ21" s="778"/>
      <c r="AK21" s="861"/>
      <c r="AL21" s="778"/>
      <c r="AM21" s="862"/>
    </row>
    <row r="22" spans="1:39">
      <c r="A22" s="826"/>
      <c r="B22" s="818"/>
      <c r="C22" s="813"/>
      <c r="D22" s="814"/>
      <c r="E22" s="815">
        <v>9</v>
      </c>
      <c r="F22" s="816"/>
      <c r="G22" s="816"/>
      <c r="H22" s="816"/>
      <c r="I22" s="816"/>
      <c r="J22" s="816"/>
      <c r="K22" s="818"/>
      <c r="L22" s="816"/>
      <c r="M22" s="818"/>
      <c r="N22" s="816"/>
      <c r="O22" s="818"/>
      <c r="P22" s="816"/>
      <c r="Q22" s="818"/>
      <c r="R22" s="816"/>
      <c r="S22" s="818"/>
      <c r="T22" s="816"/>
      <c r="U22" s="818"/>
      <c r="V22" s="816"/>
      <c r="W22" s="818"/>
      <c r="X22" s="852"/>
      <c r="Y22" s="853"/>
      <c r="Z22" s="823"/>
      <c r="AA22" s="824"/>
      <c r="AB22" s="777"/>
      <c r="AC22" s="778"/>
      <c r="AD22" s="1221"/>
      <c r="AE22" s="1222"/>
      <c r="AF22" s="1222"/>
      <c r="AG22" s="1223"/>
      <c r="AH22" s="1230"/>
      <c r="AI22" s="1223"/>
      <c r="AJ22" s="778"/>
      <c r="AK22" s="861"/>
      <c r="AL22" s="778"/>
      <c r="AM22" s="862"/>
    </row>
    <row r="23" spans="1:39" ht="13.5" thickBot="1">
      <c r="A23" s="826"/>
      <c r="B23" s="818"/>
      <c r="C23" s="816"/>
      <c r="D23" s="818"/>
      <c r="E23" s="827"/>
      <c r="F23" s="816"/>
      <c r="G23" s="816"/>
      <c r="H23" s="816"/>
      <c r="I23" s="816"/>
      <c r="J23" s="816"/>
      <c r="K23" s="818"/>
      <c r="L23" s="816"/>
      <c r="M23" s="818"/>
      <c r="N23" s="816"/>
      <c r="O23" s="818"/>
      <c r="P23" s="816"/>
      <c r="Q23" s="818"/>
      <c r="R23" s="816"/>
      <c r="S23" s="818"/>
      <c r="T23" s="816"/>
      <c r="U23" s="818"/>
      <c r="V23" s="816"/>
      <c r="W23" s="818"/>
      <c r="X23" s="826"/>
      <c r="Y23" s="865"/>
      <c r="Z23" s="830"/>
      <c r="AA23" s="824"/>
      <c r="AB23" s="777"/>
      <c r="AC23" s="778"/>
      <c r="AD23" s="1228"/>
      <c r="AE23" s="1229"/>
      <c r="AF23" s="1229"/>
      <c r="AG23" s="1225"/>
      <c r="AH23" s="1224"/>
      <c r="AI23" s="1225"/>
      <c r="AJ23" s="810"/>
      <c r="AK23" s="859"/>
      <c r="AL23" s="810"/>
      <c r="AM23" s="860"/>
    </row>
    <row r="24" spans="1:39" ht="13.5" thickBot="1">
      <c r="A24" s="856"/>
      <c r="B24" s="857"/>
      <c r="C24" s="834"/>
      <c r="D24" s="835"/>
      <c r="E24" s="836">
        <v>10</v>
      </c>
      <c r="F24" s="837"/>
      <c r="G24" s="837"/>
      <c r="H24" s="837"/>
      <c r="I24" s="837"/>
      <c r="J24" s="837"/>
      <c r="K24" s="833"/>
      <c r="L24" s="837"/>
      <c r="M24" s="833"/>
      <c r="N24" s="837"/>
      <c r="O24" s="833"/>
      <c r="P24" s="837"/>
      <c r="Q24" s="833"/>
      <c r="R24" s="837"/>
      <c r="S24" s="833"/>
      <c r="T24" s="837"/>
      <c r="U24" s="833"/>
      <c r="V24" s="837"/>
      <c r="W24" s="833"/>
      <c r="X24" s="838"/>
      <c r="Y24" s="835"/>
      <c r="Z24" s="823"/>
      <c r="AA24" s="824"/>
      <c r="AB24" s="777"/>
      <c r="AC24" s="778"/>
      <c r="AD24" s="809" t="s">
        <v>190</v>
      </c>
      <c r="AE24" s="810"/>
      <c r="AF24" s="810"/>
      <c r="AG24" s="810"/>
      <c r="AH24" s="810"/>
      <c r="AI24" s="810"/>
      <c r="AJ24" s="810"/>
      <c r="AK24" s="810"/>
      <c r="AL24" s="810"/>
      <c r="AM24" s="810"/>
    </row>
    <row r="25" spans="1:39" ht="13.5" thickBot="1">
      <c r="A25" s="832"/>
      <c r="B25" s="833"/>
      <c r="C25" s="837"/>
      <c r="D25" s="833"/>
      <c r="E25" s="844"/>
      <c r="F25" s="837"/>
      <c r="G25" s="837"/>
      <c r="H25" s="837"/>
      <c r="I25" s="837"/>
      <c r="J25" s="837"/>
      <c r="K25" s="833"/>
      <c r="L25" s="837"/>
      <c r="M25" s="833"/>
      <c r="N25" s="837"/>
      <c r="O25" s="833"/>
      <c r="P25" s="837"/>
      <c r="Q25" s="833"/>
      <c r="R25" s="837"/>
      <c r="S25" s="833"/>
      <c r="T25" s="837"/>
      <c r="U25" s="833"/>
      <c r="V25" s="837"/>
      <c r="W25" s="833"/>
      <c r="X25" s="832"/>
      <c r="Y25" s="833"/>
      <c r="Z25" s="830"/>
      <c r="AA25" s="824"/>
      <c r="AB25" s="777"/>
      <c r="AC25" s="778"/>
      <c r="AD25" s="825" t="s">
        <v>191</v>
      </c>
      <c r="AE25" s="781"/>
      <c r="AF25" s="779" t="s">
        <v>192</v>
      </c>
      <c r="AG25" s="781"/>
      <c r="AH25" s="779" t="s">
        <v>193</v>
      </c>
      <c r="AI25" s="781"/>
      <c r="AJ25" s="1212" t="s">
        <v>194</v>
      </c>
      <c r="AK25" s="1213"/>
      <c r="AL25" s="1213"/>
      <c r="AM25" s="1214"/>
    </row>
    <row r="26" spans="1:39" ht="13.5" thickBot="1">
      <c r="A26" s="826"/>
      <c r="B26" s="818"/>
      <c r="C26" s="813"/>
      <c r="D26" s="814"/>
      <c r="E26" s="815">
        <v>11</v>
      </c>
      <c r="F26" s="816"/>
      <c r="G26" s="816"/>
      <c r="H26" s="816"/>
      <c r="I26" s="816"/>
      <c r="J26" s="816"/>
      <c r="K26" s="818"/>
      <c r="L26" s="816"/>
      <c r="M26" s="818"/>
      <c r="N26" s="816"/>
      <c r="O26" s="818"/>
      <c r="P26" s="816"/>
      <c r="Q26" s="818"/>
      <c r="R26" s="816"/>
      <c r="S26" s="818"/>
      <c r="T26" s="816"/>
      <c r="U26" s="818"/>
      <c r="V26" s="816"/>
      <c r="W26" s="818"/>
      <c r="X26" s="852"/>
      <c r="Y26" s="853"/>
      <c r="Z26" s="823"/>
      <c r="AA26" s="824"/>
      <c r="AB26" s="777"/>
      <c r="AC26" s="778"/>
      <c r="AD26" s="866"/>
      <c r="AE26" s="859"/>
      <c r="AF26" s="810"/>
      <c r="AG26" s="859"/>
      <c r="AH26" s="810"/>
      <c r="AI26" s="859"/>
      <c r="AJ26" s="810"/>
      <c r="AK26" s="810"/>
      <c r="AL26" s="810"/>
      <c r="AM26" s="860"/>
    </row>
    <row r="27" spans="1:39" ht="13.5" thickBot="1">
      <c r="A27" s="826"/>
      <c r="B27" s="818"/>
      <c r="C27" s="816"/>
      <c r="D27" s="818"/>
      <c r="E27" s="827"/>
      <c r="F27" s="816"/>
      <c r="G27" s="816"/>
      <c r="H27" s="816"/>
      <c r="I27" s="816"/>
      <c r="J27" s="816"/>
      <c r="K27" s="818"/>
      <c r="L27" s="816"/>
      <c r="M27" s="818"/>
      <c r="N27" s="816"/>
      <c r="O27" s="818"/>
      <c r="P27" s="816"/>
      <c r="Q27" s="818"/>
      <c r="R27" s="816"/>
      <c r="S27" s="818"/>
      <c r="T27" s="816"/>
      <c r="U27" s="818"/>
      <c r="V27" s="816"/>
      <c r="W27" s="818"/>
      <c r="X27" s="826"/>
      <c r="Y27" s="818"/>
      <c r="Z27" s="830"/>
      <c r="AA27" s="824"/>
      <c r="AB27" s="777"/>
      <c r="AC27" s="778"/>
      <c r="AD27" s="825" t="s">
        <v>195</v>
      </c>
      <c r="AE27" s="779"/>
      <c r="AF27" s="779"/>
      <c r="AG27" s="779"/>
      <c r="AH27" s="781"/>
      <c r="AI27" s="1208" t="s">
        <v>196</v>
      </c>
      <c r="AJ27" s="1209"/>
      <c r="AK27" s="867"/>
      <c r="AL27" s="867"/>
      <c r="AM27" s="868"/>
    </row>
    <row r="28" spans="1:39" ht="13.5" thickBot="1">
      <c r="A28" s="832"/>
      <c r="B28" s="833"/>
      <c r="C28" s="834"/>
      <c r="D28" s="835"/>
      <c r="E28" s="836">
        <v>12</v>
      </c>
      <c r="F28" s="837"/>
      <c r="G28" s="837"/>
      <c r="H28" s="837"/>
      <c r="I28" s="837"/>
      <c r="J28" s="837"/>
      <c r="K28" s="833"/>
      <c r="L28" s="837"/>
      <c r="M28" s="833"/>
      <c r="N28" s="837"/>
      <c r="O28" s="833"/>
      <c r="P28" s="837"/>
      <c r="Q28" s="833"/>
      <c r="R28" s="837"/>
      <c r="S28" s="833"/>
      <c r="T28" s="837"/>
      <c r="U28" s="833"/>
      <c r="V28" s="837"/>
      <c r="W28" s="833"/>
      <c r="X28" s="838"/>
      <c r="Y28" s="835"/>
      <c r="Z28" s="823"/>
      <c r="AA28" s="824"/>
      <c r="AB28" s="777"/>
      <c r="AC28" s="778"/>
      <c r="AD28" s="866"/>
      <c r="AE28" s="810"/>
      <c r="AF28" s="810"/>
      <c r="AG28" s="810"/>
      <c r="AH28" s="859"/>
      <c r="AI28" s="1210"/>
      <c r="AJ28" s="1211"/>
      <c r="AK28" s="867"/>
      <c r="AL28" s="867"/>
      <c r="AM28" s="868"/>
    </row>
    <row r="29" spans="1:39" ht="13.5" thickBot="1">
      <c r="A29" s="832"/>
      <c r="B29" s="833"/>
      <c r="C29" s="869"/>
      <c r="D29" s="857"/>
      <c r="E29" s="870"/>
      <c r="F29" s="869"/>
      <c r="G29" s="869"/>
      <c r="H29" s="869"/>
      <c r="I29" s="869"/>
      <c r="J29" s="869"/>
      <c r="K29" s="857"/>
      <c r="L29" s="869"/>
      <c r="M29" s="857"/>
      <c r="N29" s="869"/>
      <c r="O29" s="857"/>
      <c r="P29" s="869"/>
      <c r="Q29" s="857"/>
      <c r="R29" s="869"/>
      <c r="S29" s="857"/>
      <c r="T29" s="869"/>
      <c r="U29" s="857"/>
      <c r="V29" s="869"/>
      <c r="W29" s="857"/>
      <c r="X29" s="856"/>
      <c r="Y29" s="857"/>
      <c r="Z29" s="830"/>
      <c r="AA29" s="824"/>
      <c r="AB29" s="777"/>
      <c r="AC29" s="778"/>
      <c r="AD29" s="871"/>
      <c r="AI29" s="872" t="s">
        <v>197</v>
      </c>
      <c r="AJ29" s="873"/>
      <c r="AK29" s="874"/>
      <c r="AL29" s="874"/>
      <c r="AM29" s="875"/>
    </row>
    <row r="30" spans="1:39" ht="13.5" thickBot="1">
      <c r="A30" s="863"/>
      <c r="B30" s="864"/>
      <c r="C30" s="813"/>
      <c r="D30" s="814"/>
      <c r="E30" s="815" t="s">
        <v>198</v>
      </c>
      <c r="F30" s="816"/>
      <c r="G30" s="816"/>
      <c r="H30" s="816"/>
      <c r="I30" s="816"/>
      <c r="J30" s="816"/>
      <c r="K30" s="818"/>
      <c r="L30" s="816"/>
      <c r="M30" s="818"/>
      <c r="N30" s="816"/>
      <c r="O30" s="818"/>
      <c r="P30" s="816"/>
      <c r="Q30" s="818"/>
      <c r="R30" s="816"/>
      <c r="S30" s="818"/>
      <c r="T30" s="816"/>
      <c r="U30" s="818"/>
      <c r="V30" s="816"/>
      <c r="W30" s="818"/>
      <c r="X30" s="852"/>
      <c r="Y30" s="853"/>
      <c r="Z30" s="823"/>
      <c r="AA30" s="824"/>
      <c r="AB30" s="777"/>
      <c r="AC30" s="778"/>
      <c r="AD30" s="876" t="s">
        <v>199</v>
      </c>
    </row>
    <row r="31" spans="1:39" ht="15" customHeight="1" thickBot="1">
      <c r="A31" s="826"/>
      <c r="B31" s="818"/>
      <c r="C31" s="816"/>
      <c r="D31" s="818"/>
      <c r="E31" s="827"/>
      <c r="F31" s="816"/>
      <c r="G31" s="816"/>
      <c r="H31" s="816"/>
      <c r="I31" s="816"/>
      <c r="J31" s="816"/>
      <c r="K31" s="818"/>
      <c r="L31" s="816"/>
      <c r="M31" s="818"/>
      <c r="N31" s="816"/>
      <c r="O31" s="818"/>
      <c r="P31" s="816"/>
      <c r="Q31" s="818"/>
      <c r="R31" s="816"/>
      <c r="S31" s="818"/>
      <c r="T31" s="816"/>
      <c r="U31" s="818"/>
      <c r="V31" s="816"/>
      <c r="W31" s="818"/>
      <c r="X31" s="826"/>
      <c r="Y31" s="865"/>
      <c r="Z31" s="830"/>
      <c r="AA31" s="824"/>
      <c r="AB31" s="777"/>
      <c r="AC31" s="778"/>
      <c r="AD31" s="825" t="s">
        <v>200</v>
      </c>
      <c r="AE31" s="877"/>
      <c r="AF31" s="1226" t="s">
        <v>218</v>
      </c>
      <c r="AG31" s="1201" t="s">
        <v>201</v>
      </c>
      <c r="AH31" s="1202"/>
      <c r="AI31" s="1219"/>
      <c r="AJ31" s="1201" t="s">
        <v>233</v>
      </c>
      <c r="AK31" s="1219"/>
      <c r="AL31" s="1215" t="s">
        <v>202</v>
      </c>
      <c r="AM31" s="1216"/>
    </row>
    <row r="32" spans="1:39">
      <c r="A32" s="832"/>
      <c r="B32" s="833"/>
      <c r="C32" s="834"/>
      <c r="D32" s="835"/>
      <c r="E32" s="836" t="s">
        <v>203</v>
      </c>
      <c r="F32" s="837"/>
      <c r="G32" s="837"/>
      <c r="H32" s="837"/>
      <c r="I32" s="837"/>
      <c r="J32" s="837"/>
      <c r="K32" s="833"/>
      <c r="L32" s="837"/>
      <c r="M32" s="833"/>
      <c r="N32" s="837"/>
      <c r="O32" s="833"/>
      <c r="P32" s="837"/>
      <c r="Q32" s="833"/>
      <c r="R32" s="837"/>
      <c r="S32" s="833"/>
      <c r="T32" s="837"/>
      <c r="U32" s="833"/>
      <c r="V32" s="837"/>
      <c r="W32" s="833"/>
      <c r="X32" s="838"/>
      <c r="Y32" s="835"/>
      <c r="Z32" s="823"/>
      <c r="AA32" s="824"/>
      <c r="AB32" s="777"/>
      <c r="AC32" s="878"/>
      <c r="AD32" s="879"/>
      <c r="AE32" s="831"/>
      <c r="AF32" s="1227"/>
      <c r="AG32" s="1186"/>
      <c r="AH32" s="1187"/>
      <c r="AI32" s="1220"/>
      <c r="AJ32" s="1186"/>
      <c r="AK32" s="1220"/>
      <c r="AL32" s="1217"/>
      <c r="AM32" s="1218"/>
    </row>
    <row r="33" spans="1:39" ht="13.5" thickBot="1">
      <c r="A33" s="832"/>
      <c r="B33" s="833"/>
      <c r="C33" s="837"/>
      <c r="D33" s="833"/>
      <c r="E33" s="844"/>
      <c r="F33" s="837"/>
      <c r="G33" s="837"/>
      <c r="H33" s="837"/>
      <c r="I33" s="837"/>
      <c r="J33" s="837"/>
      <c r="K33" s="833"/>
      <c r="L33" s="837"/>
      <c r="M33" s="833"/>
      <c r="N33" s="837"/>
      <c r="O33" s="833"/>
      <c r="P33" s="837"/>
      <c r="Q33" s="833"/>
      <c r="R33" s="837"/>
      <c r="S33" s="833"/>
      <c r="T33" s="837"/>
      <c r="U33" s="833"/>
      <c r="V33" s="837"/>
      <c r="W33" s="833"/>
      <c r="X33" s="832"/>
      <c r="Y33" s="833"/>
      <c r="Z33" s="830"/>
      <c r="AA33" s="824"/>
      <c r="AB33" s="777"/>
      <c r="AD33" s="880"/>
      <c r="AE33" s="861"/>
      <c r="AF33" s="881"/>
      <c r="AG33" s="778"/>
      <c r="AH33" s="778"/>
      <c r="AI33" s="778"/>
      <c r="AJ33" s="882"/>
      <c r="AK33" s="778"/>
      <c r="AL33" s="882"/>
      <c r="AM33" s="862"/>
    </row>
    <row r="34" spans="1:39">
      <c r="A34" s="826"/>
      <c r="B34" s="818"/>
      <c r="C34" s="813"/>
      <c r="D34" s="814"/>
      <c r="E34" s="815" t="s">
        <v>204</v>
      </c>
      <c r="F34" s="816"/>
      <c r="G34" s="816"/>
      <c r="H34" s="816"/>
      <c r="I34" s="816"/>
      <c r="J34" s="816"/>
      <c r="K34" s="818"/>
      <c r="L34" s="816"/>
      <c r="M34" s="818"/>
      <c r="N34" s="816"/>
      <c r="O34" s="818"/>
      <c r="P34" s="816"/>
      <c r="Q34" s="818"/>
      <c r="R34" s="816"/>
      <c r="S34" s="818"/>
      <c r="T34" s="816"/>
      <c r="U34" s="818"/>
      <c r="V34" s="816"/>
      <c r="W34" s="818"/>
      <c r="X34" s="852"/>
      <c r="Y34" s="853"/>
      <c r="Z34" s="823"/>
      <c r="AA34" s="824"/>
      <c r="AB34" s="777"/>
      <c r="AD34" s="880"/>
      <c r="AE34" s="861"/>
      <c r="AF34" s="881"/>
      <c r="AG34" s="778"/>
      <c r="AH34" s="778"/>
      <c r="AI34" s="778"/>
      <c r="AJ34" s="882"/>
      <c r="AK34" s="778"/>
      <c r="AL34" s="882"/>
      <c r="AM34" s="862"/>
    </row>
    <row r="35" spans="1:39" ht="13.5" thickBot="1">
      <c r="A35" s="826"/>
      <c r="B35" s="818"/>
      <c r="C35" s="816"/>
      <c r="D35" s="818"/>
      <c r="E35" s="827"/>
      <c r="F35" s="816"/>
      <c r="G35" s="816"/>
      <c r="H35" s="816"/>
      <c r="I35" s="816"/>
      <c r="J35" s="816"/>
      <c r="K35" s="818"/>
      <c r="L35" s="816"/>
      <c r="M35" s="818"/>
      <c r="N35" s="816"/>
      <c r="O35" s="818"/>
      <c r="P35" s="816"/>
      <c r="Q35" s="818"/>
      <c r="R35" s="816"/>
      <c r="S35" s="818"/>
      <c r="T35" s="816"/>
      <c r="U35" s="818"/>
      <c r="V35" s="816"/>
      <c r="W35" s="818"/>
      <c r="X35" s="826"/>
      <c r="Y35" s="818"/>
      <c r="Z35" s="830"/>
      <c r="AA35" s="824"/>
      <c r="AB35" s="777"/>
      <c r="AD35" s="880"/>
      <c r="AE35" s="861"/>
      <c r="AF35" s="881"/>
      <c r="AG35" s="778"/>
      <c r="AH35" s="778"/>
      <c r="AI35" s="778"/>
      <c r="AJ35" s="882"/>
      <c r="AK35" s="778"/>
      <c r="AL35" s="882"/>
      <c r="AM35" s="862"/>
    </row>
    <row r="36" spans="1:39" ht="13.5" thickBot="1">
      <c r="A36" s="856"/>
      <c r="B36" s="857"/>
      <c r="C36" s="834"/>
      <c r="D36" s="835"/>
      <c r="E36" s="836" t="s">
        <v>205</v>
      </c>
      <c r="F36" s="837"/>
      <c r="G36" s="837"/>
      <c r="H36" s="837"/>
      <c r="I36" s="837"/>
      <c r="J36" s="837"/>
      <c r="K36" s="833"/>
      <c r="L36" s="837"/>
      <c r="M36" s="833"/>
      <c r="N36" s="837"/>
      <c r="O36" s="833"/>
      <c r="P36" s="837"/>
      <c r="Q36" s="833"/>
      <c r="R36" s="837"/>
      <c r="S36" s="833"/>
      <c r="T36" s="837"/>
      <c r="U36" s="833"/>
      <c r="V36" s="837"/>
      <c r="W36" s="833"/>
      <c r="X36" s="838"/>
      <c r="Y36" s="835"/>
      <c r="Z36" s="823"/>
      <c r="AA36" s="824"/>
      <c r="AB36" s="777"/>
      <c r="AD36" s="880"/>
      <c r="AE36" s="861"/>
      <c r="AF36" s="881"/>
      <c r="AG36" s="778"/>
      <c r="AH36" s="778"/>
      <c r="AI36" s="778"/>
      <c r="AJ36" s="882"/>
      <c r="AK36" s="778"/>
      <c r="AL36" s="882"/>
      <c r="AM36" s="862"/>
    </row>
    <row r="37" spans="1:39" ht="13.5" thickBot="1">
      <c r="A37" s="883"/>
      <c r="B37" s="884"/>
      <c r="C37" s="869"/>
      <c r="D37" s="857"/>
      <c r="E37" s="870"/>
      <c r="F37" s="869"/>
      <c r="G37" s="869"/>
      <c r="H37" s="869"/>
      <c r="I37" s="869"/>
      <c r="J37" s="869"/>
      <c r="K37" s="857"/>
      <c r="L37" s="869"/>
      <c r="M37" s="857"/>
      <c r="N37" s="869"/>
      <c r="O37" s="857"/>
      <c r="P37" s="869"/>
      <c r="Q37" s="857"/>
      <c r="R37" s="869"/>
      <c r="S37" s="857"/>
      <c r="T37" s="869"/>
      <c r="U37" s="857"/>
      <c r="V37" s="869"/>
      <c r="W37" s="857"/>
      <c r="X37" s="856"/>
      <c r="Y37" s="857"/>
      <c r="Z37" s="830"/>
      <c r="AA37" s="824"/>
      <c r="AB37" s="777"/>
      <c r="AD37" s="880"/>
      <c r="AE37" s="861"/>
      <c r="AF37" s="881"/>
      <c r="AG37" s="778"/>
      <c r="AH37" s="778"/>
      <c r="AI37" s="778"/>
      <c r="AJ37" s="882"/>
      <c r="AK37" s="778"/>
      <c r="AL37" s="882"/>
      <c r="AM37" s="862"/>
    </row>
    <row r="38" spans="1:39" s="878" customFormat="1" ht="11.25" customHeight="1" thickBot="1">
      <c r="A38" s="775" t="s">
        <v>206</v>
      </c>
      <c r="C38" s="775"/>
      <c r="Q38" s="885" t="s">
        <v>207</v>
      </c>
      <c r="R38" s="886" t="s">
        <v>208</v>
      </c>
      <c r="S38" s="887"/>
      <c r="T38" s="886" t="s">
        <v>209</v>
      </c>
      <c r="U38" s="886"/>
      <c r="V38" s="886" t="s">
        <v>181</v>
      </c>
      <c r="W38" s="886"/>
      <c r="AB38" s="888"/>
      <c r="AC38" s="776"/>
      <c r="AD38" s="880"/>
      <c r="AE38" s="861"/>
      <c r="AF38" s="881"/>
      <c r="AG38" s="778"/>
      <c r="AH38" s="778"/>
      <c r="AI38" s="876"/>
      <c r="AJ38" s="882"/>
      <c r="AK38" s="876"/>
      <c r="AL38" s="882"/>
      <c r="AM38" s="862"/>
    </row>
    <row r="39" spans="1:39" ht="9" customHeight="1" thickBot="1">
      <c r="A39" s="825" t="s">
        <v>210</v>
      </c>
      <c r="B39" s="889"/>
      <c r="C39" s="890"/>
      <c r="D39" s="889"/>
      <c r="E39" s="889"/>
      <c r="F39" s="889"/>
      <c r="G39" s="889"/>
      <c r="H39" s="889"/>
      <c r="I39" s="889"/>
      <c r="J39" s="889"/>
      <c r="K39" s="889"/>
      <c r="L39" s="889"/>
      <c r="M39" s="889"/>
      <c r="N39" s="889"/>
      <c r="O39" s="889"/>
      <c r="P39" s="889"/>
      <c r="Q39" s="877"/>
      <c r="R39" s="889"/>
      <c r="S39" s="877"/>
      <c r="T39" s="889"/>
      <c r="U39" s="877"/>
      <c r="V39" s="889"/>
      <c r="W39" s="877"/>
      <c r="X39" s="1201" t="s">
        <v>211</v>
      </c>
      <c r="Y39" s="1202"/>
      <c r="Z39" s="1202"/>
      <c r="AA39" s="1203"/>
      <c r="AB39" s="777"/>
      <c r="AD39" s="866"/>
      <c r="AE39" s="859"/>
      <c r="AF39" s="874"/>
      <c r="AG39" s="810"/>
      <c r="AH39" s="810"/>
      <c r="AI39" s="810"/>
      <c r="AJ39" s="891"/>
      <c r="AK39" s="810"/>
      <c r="AL39" s="891"/>
      <c r="AM39" s="860"/>
    </row>
    <row r="40" spans="1:39" ht="10.5" customHeight="1" thickBot="1">
      <c r="A40" s="892"/>
      <c r="B40" s="893"/>
      <c r="C40" s="894"/>
      <c r="D40" s="893"/>
      <c r="E40" s="893"/>
      <c r="F40" s="893"/>
      <c r="G40" s="893"/>
      <c r="H40" s="893"/>
      <c r="I40" s="893"/>
      <c r="J40" s="893"/>
      <c r="K40" s="893"/>
      <c r="L40" s="893"/>
      <c r="M40" s="893"/>
      <c r="N40" s="893"/>
      <c r="O40" s="893"/>
      <c r="P40" s="893"/>
      <c r="Q40" s="895"/>
      <c r="R40" s="893"/>
      <c r="S40" s="895"/>
      <c r="T40" s="893"/>
      <c r="U40" s="895"/>
      <c r="V40" s="893"/>
      <c r="W40" s="895"/>
      <c r="X40" s="1204"/>
      <c r="Y40" s="1205"/>
      <c r="Z40" s="1205"/>
      <c r="AA40" s="1206"/>
      <c r="AB40" s="777"/>
      <c r="AD40" s="809" t="s">
        <v>212</v>
      </c>
      <c r="AE40" s="810"/>
      <c r="AF40" s="810"/>
      <c r="AG40" s="810"/>
      <c r="AH40" s="810"/>
      <c r="AI40" s="810"/>
      <c r="AJ40" s="810"/>
      <c r="AK40" s="810"/>
      <c r="AL40" s="810"/>
      <c r="AM40" s="810"/>
    </row>
    <row r="41" spans="1:39" ht="9.75" customHeight="1">
      <c r="A41" s="854" t="s">
        <v>210</v>
      </c>
      <c r="B41" s="778"/>
      <c r="C41" s="896"/>
      <c r="D41" s="778"/>
      <c r="E41" s="778"/>
      <c r="F41" s="778"/>
      <c r="G41" s="778"/>
      <c r="H41" s="778"/>
      <c r="I41" s="778"/>
      <c r="J41" s="778"/>
      <c r="K41" s="778"/>
      <c r="L41" s="778"/>
      <c r="M41" s="778"/>
      <c r="N41" s="778"/>
      <c r="O41" s="778"/>
      <c r="P41" s="778"/>
      <c r="Q41" s="861"/>
      <c r="R41" s="778"/>
      <c r="S41" s="861"/>
      <c r="T41" s="778"/>
      <c r="U41" s="861"/>
      <c r="V41" s="778"/>
      <c r="W41" s="861"/>
      <c r="X41" s="840"/>
      <c r="Y41" s="778"/>
      <c r="Z41" s="778"/>
      <c r="AA41" s="862"/>
      <c r="AB41" s="777"/>
      <c r="AD41" s="825" t="s">
        <v>43</v>
      </c>
      <c r="AE41" s="779"/>
      <c r="AF41" s="779"/>
      <c r="AG41" s="779"/>
      <c r="AH41" s="779"/>
      <c r="AI41" s="781"/>
      <c r="AJ41" s="779" t="s">
        <v>26</v>
      </c>
      <c r="AK41" s="779"/>
      <c r="AL41" s="779"/>
      <c r="AM41" s="780"/>
    </row>
    <row r="42" spans="1:39" ht="10.5" customHeight="1" thickBot="1">
      <c r="A42" s="897"/>
      <c r="B42" s="898"/>
      <c r="C42" s="899"/>
      <c r="D42" s="898"/>
      <c r="E42" s="898"/>
      <c r="F42" s="898"/>
      <c r="G42" s="898"/>
      <c r="H42" s="898"/>
      <c r="I42" s="898"/>
      <c r="J42" s="898"/>
      <c r="K42" s="898"/>
      <c r="L42" s="898"/>
      <c r="M42" s="898"/>
      <c r="N42" s="898"/>
      <c r="O42" s="898"/>
      <c r="P42" s="898"/>
      <c r="Q42" s="900"/>
      <c r="R42" s="898"/>
      <c r="S42" s="900"/>
      <c r="T42" s="898"/>
      <c r="U42" s="900"/>
      <c r="V42" s="898"/>
      <c r="W42" s="900"/>
      <c r="X42" s="898"/>
      <c r="Y42" s="898"/>
      <c r="Z42" s="898"/>
      <c r="AA42" s="901"/>
      <c r="AB42" s="777"/>
      <c r="AD42" s="902"/>
      <c r="AE42" s="810"/>
      <c r="AF42" s="810"/>
      <c r="AG42" s="810"/>
      <c r="AH42" s="810"/>
      <c r="AI42" s="859"/>
      <c r="AJ42" s="810"/>
      <c r="AK42" s="810"/>
      <c r="AL42" s="810"/>
      <c r="AM42" s="860"/>
    </row>
  </sheetData>
  <mergeCells count="34">
    <mergeCell ref="A2:B2"/>
    <mergeCell ref="E2:E5"/>
    <mergeCell ref="L2:Q2"/>
    <mergeCell ref="X2:Y2"/>
    <mergeCell ref="Z2:AA5"/>
    <mergeCell ref="L5:Q5"/>
    <mergeCell ref="AH18:AI18"/>
    <mergeCell ref="AD17:AG17"/>
    <mergeCell ref="AH17:AI17"/>
    <mergeCell ref="AH22:AI22"/>
    <mergeCell ref="AH11:AI11"/>
    <mergeCell ref="AD13:AF13"/>
    <mergeCell ref="AD16:AG16"/>
    <mergeCell ref="AH16:AI16"/>
    <mergeCell ref="AH21:AI21"/>
    <mergeCell ref="AD18:AG18"/>
    <mergeCell ref="X39:AA40"/>
    <mergeCell ref="AD19:AM19"/>
    <mergeCell ref="AI27:AJ28"/>
    <mergeCell ref="AJ25:AM25"/>
    <mergeCell ref="AL31:AM32"/>
    <mergeCell ref="AJ31:AK32"/>
    <mergeCell ref="AD22:AG22"/>
    <mergeCell ref="AD21:AG21"/>
    <mergeCell ref="AH23:AI23"/>
    <mergeCell ref="AF31:AF32"/>
    <mergeCell ref="AD23:AG23"/>
    <mergeCell ref="AG31:AI32"/>
    <mergeCell ref="AE1:AJ1"/>
    <mergeCell ref="AK10:AM11"/>
    <mergeCell ref="AD7:AF7"/>
    <mergeCell ref="AD11:AF11"/>
    <mergeCell ref="AI7:AM7"/>
    <mergeCell ref="AG10:AJ10"/>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76" customWidth="1"/>
    <col min="6" max="23" width="1.7109375" style="776" customWidth="1"/>
    <col min="24" max="25" width="2.42578125" style="776" customWidth="1"/>
    <col min="26" max="26" width="1.7109375" style="776" customWidth="1"/>
    <col min="27" max="27" width="3.7109375" style="776" customWidth="1"/>
    <col min="28" max="29" width="6.85546875" style="776" customWidth="1"/>
    <col min="30" max="34" width="2.42578125" style="776" customWidth="1"/>
    <col min="35" max="52" width="1.7109375" style="776" customWidth="1"/>
    <col min="53" max="54" width="2.42578125" style="776" customWidth="1"/>
    <col min="55" max="55" width="1.5703125" style="776" customWidth="1"/>
    <col min="56" max="56" width="3.7109375" style="776" customWidth="1"/>
    <col min="57" max="16384" width="9.140625" style="776"/>
  </cols>
  <sheetData>
    <row r="1" spans="1:56" ht="13.5" thickBot="1">
      <c r="A1" s="775" t="s">
        <v>213</v>
      </c>
      <c r="AB1" s="777"/>
      <c r="AD1" s="775" t="s">
        <v>214</v>
      </c>
    </row>
    <row r="2" spans="1:56" s="783" customFormat="1" ht="9" customHeight="1">
      <c r="A2" s="1237" t="s">
        <v>167</v>
      </c>
      <c r="B2" s="1238"/>
      <c r="C2" s="779"/>
      <c r="D2" s="780"/>
      <c r="E2" s="1239" t="s">
        <v>172</v>
      </c>
      <c r="F2" s="779" t="s">
        <v>169</v>
      </c>
      <c r="G2" s="779"/>
      <c r="H2" s="779"/>
      <c r="I2" s="779"/>
      <c r="J2" s="779"/>
      <c r="K2" s="781"/>
      <c r="L2" s="1215" t="s">
        <v>170</v>
      </c>
      <c r="M2" s="1242"/>
      <c r="N2" s="1242"/>
      <c r="O2" s="1242"/>
      <c r="P2" s="1242"/>
      <c r="Q2" s="1243"/>
      <c r="R2" s="779" t="s">
        <v>171</v>
      </c>
      <c r="S2" s="779"/>
      <c r="T2" s="779"/>
      <c r="U2" s="779"/>
      <c r="V2" s="779"/>
      <c r="W2" s="780"/>
      <c r="X2" s="1244" t="s">
        <v>172</v>
      </c>
      <c r="Y2" s="1245"/>
      <c r="Z2" s="1246" t="s">
        <v>173</v>
      </c>
      <c r="AA2" s="1247"/>
      <c r="AB2" s="782"/>
      <c r="AC2" s="903"/>
      <c r="AD2" s="1237" t="s">
        <v>167</v>
      </c>
      <c r="AE2" s="1238"/>
      <c r="AF2" s="779"/>
      <c r="AG2" s="780"/>
      <c r="AH2" s="1239" t="s">
        <v>172</v>
      </c>
      <c r="AI2" s="779" t="s">
        <v>169</v>
      </c>
      <c r="AJ2" s="779"/>
      <c r="AK2" s="779"/>
      <c r="AL2" s="779"/>
      <c r="AM2" s="779"/>
      <c r="AN2" s="781"/>
      <c r="AO2" s="1215" t="s">
        <v>170</v>
      </c>
      <c r="AP2" s="1242"/>
      <c r="AQ2" s="1242"/>
      <c r="AR2" s="1242"/>
      <c r="AS2" s="1242"/>
      <c r="AT2" s="1243"/>
      <c r="AU2" s="779" t="s">
        <v>171</v>
      </c>
      <c r="AV2" s="779"/>
      <c r="AW2" s="779"/>
      <c r="AX2" s="779"/>
      <c r="AY2" s="779"/>
      <c r="AZ2" s="780"/>
      <c r="BA2" s="1244" t="s">
        <v>172</v>
      </c>
      <c r="BB2" s="1245"/>
      <c r="BC2" s="1246" t="s">
        <v>173</v>
      </c>
      <c r="BD2" s="1247"/>
    </row>
    <row r="3" spans="1:56" s="783" customFormat="1" ht="9" customHeight="1">
      <c r="A3" s="784"/>
      <c r="B3" s="785"/>
      <c r="C3" s="786" t="s">
        <v>174</v>
      </c>
      <c r="D3" s="787"/>
      <c r="E3" s="1240"/>
      <c r="F3" s="788"/>
      <c r="G3" s="788"/>
      <c r="H3" s="788"/>
      <c r="I3" s="788"/>
      <c r="J3" s="788"/>
      <c r="K3" s="789"/>
      <c r="L3" s="790"/>
      <c r="M3" s="791"/>
      <c r="N3" s="792"/>
      <c r="O3" s="791"/>
      <c r="P3" s="791"/>
      <c r="Q3" s="793"/>
      <c r="R3" s="790"/>
      <c r="S3" s="790"/>
      <c r="T3" s="790"/>
      <c r="U3" s="790"/>
      <c r="V3" s="790"/>
      <c r="W3" s="794"/>
      <c r="X3" s="795"/>
      <c r="Y3" s="794"/>
      <c r="Z3" s="1248"/>
      <c r="AA3" s="1249"/>
      <c r="AB3" s="782"/>
      <c r="AD3" s="784"/>
      <c r="AE3" s="785"/>
      <c r="AF3" s="786" t="s">
        <v>174</v>
      </c>
      <c r="AG3" s="787"/>
      <c r="AH3" s="1240"/>
      <c r="AI3" s="788"/>
      <c r="AJ3" s="788"/>
      <c r="AK3" s="788"/>
      <c r="AL3" s="788"/>
      <c r="AM3" s="788"/>
      <c r="AN3" s="789"/>
      <c r="AO3" s="790"/>
      <c r="AP3" s="791"/>
      <c r="AQ3" s="792"/>
      <c r="AR3" s="791"/>
      <c r="AS3" s="791"/>
      <c r="AT3" s="793"/>
      <c r="AU3" s="790"/>
      <c r="AV3" s="790"/>
      <c r="AW3" s="790"/>
      <c r="AX3" s="790"/>
      <c r="AY3" s="790"/>
      <c r="AZ3" s="794"/>
      <c r="BA3" s="795"/>
      <c r="BB3" s="794"/>
      <c r="BC3" s="1248"/>
      <c r="BD3" s="1249"/>
    </row>
    <row r="4" spans="1:56" s="783" customFormat="1" ht="9" customHeight="1">
      <c r="A4" s="784"/>
      <c r="B4" s="785"/>
      <c r="C4" s="796"/>
      <c r="D4" s="797"/>
      <c r="E4" s="1240"/>
      <c r="F4" s="788"/>
      <c r="G4" s="788"/>
      <c r="H4" s="788"/>
      <c r="I4" s="788"/>
      <c r="J4" s="788"/>
      <c r="K4" s="789"/>
      <c r="L4" s="790"/>
      <c r="M4" s="798"/>
      <c r="N4" s="793"/>
      <c r="O4" s="798"/>
      <c r="P4" s="798"/>
      <c r="Q4" s="793"/>
      <c r="R4" s="790"/>
      <c r="S4" s="790"/>
      <c r="T4" s="790"/>
      <c r="U4" s="790"/>
      <c r="V4" s="790"/>
      <c r="W4" s="794"/>
      <c r="X4" s="795"/>
      <c r="Y4" s="794"/>
      <c r="Z4" s="1248"/>
      <c r="AA4" s="1249"/>
      <c r="AB4" s="782"/>
      <c r="AD4" s="784"/>
      <c r="AE4" s="785"/>
      <c r="AF4" s="796"/>
      <c r="AG4" s="797"/>
      <c r="AH4" s="1240"/>
      <c r="AI4" s="788"/>
      <c r="AJ4" s="788"/>
      <c r="AK4" s="788"/>
      <c r="AL4" s="788"/>
      <c r="AM4" s="788"/>
      <c r="AN4" s="789"/>
      <c r="AO4" s="790"/>
      <c r="AP4" s="798"/>
      <c r="AQ4" s="793"/>
      <c r="AR4" s="798"/>
      <c r="AS4" s="798"/>
      <c r="AT4" s="793"/>
      <c r="AU4" s="790"/>
      <c r="AV4" s="790"/>
      <c r="AW4" s="790"/>
      <c r="AX4" s="790"/>
      <c r="AY4" s="790"/>
      <c r="AZ4" s="794"/>
      <c r="BA4" s="795"/>
      <c r="BB4" s="794"/>
      <c r="BC4" s="1248"/>
      <c r="BD4" s="1249"/>
    </row>
    <row r="5" spans="1:56" s="783" customFormat="1" ht="9" customHeight="1" thickBot="1">
      <c r="A5" s="800"/>
      <c r="B5" s="801"/>
      <c r="C5" s="802"/>
      <c r="D5" s="803"/>
      <c r="E5" s="1241"/>
      <c r="F5" s="804"/>
      <c r="G5" s="804"/>
      <c r="H5" s="804"/>
      <c r="I5" s="804"/>
      <c r="J5" s="804"/>
      <c r="K5" s="805"/>
      <c r="L5" s="1252" t="s">
        <v>175</v>
      </c>
      <c r="M5" s="1253"/>
      <c r="N5" s="1253"/>
      <c r="O5" s="1253"/>
      <c r="P5" s="1253"/>
      <c r="Q5" s="1254"/>
      <c r="R5" s="806"/>
      <c r="S5" s="806"/>
      <c r="T5" s="806"/>
      <c r="U5" s="806"/>
      <c r="V5" s="806"/>
      <c r="W5" s="807"/>
      <c r="X5" s="808"/>
      <c r="Y5" s="807"/>
      <c r="Z5" s="1250"/>
      <c r="AA5" s="1251"/>
      <c r="AB5" s="782"/>
      <c r="AC5" s="903"/>
      <c r="AD5" s="800"/>
      <c r="AE5" s="801"/>
      <c r="AF5" s="802"/>
      <c r="AG5" s="803"/>
      <c r="AH5" s="1241"/>
      <c r="AI5" s="804"/>
      <c r="AJ5" s="804"/>
      <c r="AK5" s="804"/>
      <c r="AL5" s="804"/>
      <c r="AM5" s="804"/>
      <c r="AN5" s="805"/>
      <c r="AO5" s="1252" t="s">
        <v>175</v>
      </c>
      <c r="AP5" s="1253"/>
      <c r="AQ5" s="1253"/>
      <c r="AR5" s="1253"/>
      <c r="AS5" s="1253"/>
      <c r="AT5" s="1254"/>
      <c r="AU5" s="806"/>
      <c r="AV5" s="806"/>
      <c r="AW5" s="806"/>
      <c r="AX5" s="806"/>
      <c r="AY5" s="806"/>
      <c r="AZ5" s="807"/>
      <c r="BA5" s="808"/>
      <c r="BB5" s="807"/>
      <c r="BC5" s="1250"/>
      <c r="BD5" s="1251"/>
    </row>
    <row r="6" spans="1:56">
      <c r="A6" s="811"/>
      <c r="B6" s="812"/>
      <c r="C6" s="813"/>
      <c r="D6" s="814"/>
      <c r="E6" s="815">
        <v>1</v>
      </c>
      <c r="F6" s="816"/>
      <c r="G6" s="816"/>
      <c r="H6" s="816"/>
      <c r="I6" s="816"/>
      <c r="J6" s="817"/>
      <c r="K6" s="818"/>
      <c r="L6" s="819"/>
      <c r="M6" s="820"/>
      <c r="N6" s="819"/>
      <c r="O6" s="820"/>
      <c r="P6" s="819"/>
      <c r="Q6" s="820"/>
      <c r="R6" s="819"/>
      <c r="S6" s="820"/>
      <c r="T6" s="819"/>
      <c r="U6" s="820"/>
      <c r="V6" s="819"/>
      <c r="W6" s="820"/>
      <c r="X6" s="821"/>
      <c r="Y6" s="822"/>
      <c r="Z6" s="823"/>
      <c r="AA6" s="824"/>
      <c r="AB6" s="777"/>
      <c r="AC6" s="778"/>
      <c r="AD6" s="811"/>
      <c r="AE6" s="812"/>
      <c r="AF6" s="813"/>
      <c r="AG6" s="814"/>
      <c r="AH6" s="815">
        <v>1</v>
      </c>
      <c r="AI6" s="816"/>
      <c r="AJ6" s="816"/>
      <c r="AK6" s="816"/>
      <c r="AL6" s="816"/>
      <c r="AM6" s="817"/>
      <c r="AN6" s="818"/>
      <c r="AO6" s="819"/>
      <c r="AP6" s="820"/>
      <c r="AQ6" s="819"/>
      <c r="AR6" s="820"/>
      <c r="AS6" s="819"/>
      <c r="AT6" s="820"/>
      <c r="AU6" s="819"/>
      <c r="AV6" s="820"/>
      <c r="AW6" s="819"/>
      <c r="AX6" s="820"/>
      <c r="AY6" s="819"/>
      <c r="AZ6" s="820"/>
      <c r="BA6" s="821"/>
      <c r="BB6" s="822"/>
      <c r="BC6" s="823"/>
      <c r="BD6" s="824"/>
    </row>
    <row r="7" spans="1:56" ht="13.5" thickBot="1">
      <c r="A7" s="826"/>
      <c r="B7" s="818"/>
      <c r="C7" s="816"/>
      <c r="D7" s="818"/>
      <c r="E7" s="827"/>
      <c r="F7" s="816"/>
      <c r="G7" s="816"/>
      <c r="H7" s="816"/>
      <c r="I7" s="816"/>
      <c r="J7" s="816"/>
      <c r="K7" s="818"/>
      <c r="L7" s="816"/>
      <c r="M7" s="818"/>
      <c r="N7" s="816"/>
      <c r="O7" s="818"/>
      <c r="P7" s="816"/>
      <c r="Q7" s="818"/>
      <c r="R7" s="816"/>
      <c r="S7" s="818"/>
      <c r="T7" s="816"/>
      <c r="U7" s="818"/>
      <c r="V7" s="816"/>
      <c r="W7" s="818"/>
      <c r="X7" s="828"/>
      <c r="Y7" s="829"/>
      <c r="Z7" s="823"/>
      <c r="AA7" s="824"/>
      <c r="AB7" s="777"/>
      <c r="AC7" s="778"/>
      <c r="AD7" s="826"/>
      <c r="AE7" s="818"/>
      <c r="AF7" s="816"/>
      <c r="AG7" s="818"/>
      <c r="AH7" s="827"/>
      <c r="AI7" s="816"/>
      <c r="AJ7" s="816"/>
      <c r="AK7" s="816"/>
      <c r="AL7" s="816"/>
      <c r="AM7" s="816"/>
      <c r="AN7" s="818"/>
      <c r="AO7" s="816"/>
      <c r="AP7" s="818"/>
      <c r="AQ7" s="816"/>
      <c r="AR7" s="818"/>
      <c r="AS7" s="816"/>
      <c r="AT7" s="818"/>
      <c r="AU7" s="816"/>
      <c r="AV7" s="818"/>
      <c r="AW7" s="816"/>
      <c r="AX7" s="818"/>
      <c r="AY7" s="816"/>
      <c r="AZ7" s="818"/>
      <c r="BA7" s="828"/>
      <c r="BB7" s="829"/>
      <c r="BC7" s="830"/>
      <c r="BD7" s="824"/>
    </row>
    <row r="8" spans="1:56">
      <c r="A8" s="832"/>
      <c r="B8" s="833"/>
      <c r="C8" s="834"/>
      <c r="D8" s="835"/>
      <c r="E8" s="836">
        <v>2</v>
      </c>
      <c r="F8" s="837"/>
      <c r="G8" s="837"/>
      <c r="H8" s="837"/>
      <c r="I8" s="837"/>
      <c r="J8" s="837"/>
      <c r="K8" s="833"/>
      <c r="L8" s="837"/>
      <c r="M8" s="833"/>
      <c r="N8" s="837"/>
      <c r="O8" s="833"/>
      <c r="P8" s="837"/>
      <c r="Q8" s="833"/>
      <c r="R8" s="837"/>
      <c r="S8" s="833"/>
      <c r="T8" s="837"/>
      <c r="U8" s="833"/>
      <c r="V8" s="837"/>
      <c r="W8" s="833"/>
      <c r="X8" s="838"/>
      <c r="Y8" s="835"/>
      <c r="Z8" s="823"/>
      <c r="AA8" s="824"/>
      <c r="AB8" s="777"/>
      <c r="AC8" s="778"/>
      <c r="AD8" s="832"/>
      <c r="AE8" s="833"/>
      <c r="AF8" s="834"/>
      <c r="AG8" s="835"/>
      <c r="AH8" s="836">
        <v>2</v>
      </c>
      <c r="AI8" s="837"/>
      <c r="AJ8" s="837"/>
      <c r="AK8" s="837"/>
      <c r="AL8" s="837"/>
      <c r="AM8" s="837"/>
      <c r="AN8" s="833"/>
      <c r="AO8" s="837"/>
      <c r="AP8" s="833"/>
      <c r="AQ8" s="837"/>
      <c r="AR8" s="833"/>
      <c r="AS8" s="837"/>
      <c r="AT8" s="833"/>
      <c r="AU8" s="837"/>
      <c r="AV8" s="833"/>
      <c r="AW8" s="837"/>
      <c r="AX8" s="833"/>
      <c r="AY8" s="837"/>
      <c r="AZ8" s="833"/>
      <c r="BA8" s="838"/>
      <c r="BB8" s="835"/>
      <c r="BC8" s="823"/>
      <c r="BD8" s="824"/>
    </row>
    <row r="9" spans="1:56" ht="13.5" thickBot="1">
      <c r="A9" s="832"/>
      <c r="B9" s="833"/>
      <c r="C9" s="837"/>
      <c r="D9" s="833"/>
      <c r="E9" s="844"/>
      <c r="F9" s="837"/>
      <c r="G9" s="837"/>
      <c r="H9" s="837"/>
      <c r="I9" s="837"/>
      <c r="J9" s="837"/>
      <c r="K9" s="833"/>
      <c r="L9" s="837"/>
      <c r="M9" s="833"/>
      <c r="N9" s="837"/>
      <c r="O9" s="833"/>
      <c r="P9" s="837"/>
      <c r="Q9" s="833"/>
      <c r="R9" s="837"/>
      <c r="S9" s="833"/>
      <c r="T9" s="837"/>
      <c r="U9" s="833"/>
      <c r="V9" s="837"/>
      <c r="W9" s="833"/>
      <c r="X9" s="832"/>
      <c r="Y9" s="833"/>
      <c r="Z9" s="823"/>
      <c r="AA9" s="824"/>
      <c r="AB9" s="777"/>
      <c r="AC9" s="778"/>
      <c r="AD9" s="832"/>
      <c r="AE9" s="833"/>
      <c r="AF9" s="837"/>
      <c r="AG9" s="833"/>
      <c r="AH9" s="844"/>
      <c r="AI9" s="837"/>
      <c r="AJ9" s="837"/>
      <c r="AK9" s="837"/>
      <c r="AL9" s="837"/>
      <c r="AM9" s="837"/>
      <c r="AN9" s="833"/>
      <c r="AO9" s="837"/>
      <c r="AP9" s="833"/>
      <c r="AQ9" s="837"/>
      <c r="AR9" s="833"/>
      <c r="AS9" s="837"/>
      <c r="AT9" s="833"/>
      <c r="AU9" s="837"/>
      <c r="AV9" s="833"/>
      <c r="AW9" s="837"/>
      <c r="AX9" s="833"/>
      <c r="AY9" s="837"/>
      <c r="AZ9" s="833"/>
      <c r="BA9" s="832"/>
      <c r="BB9" s="833"/>
      <c r="BC9" s="830"/>
      <c r="BD9" s="824"/>
    </row>
    <row r="10" spans="1:56">
      <c r="A10" s="826"/>
      <c r="B10" s="818"/>
      <c r="C10" s="813"/>
      <c r="D10" s="814"/>
      <c r="E10" s="815">
        <v>3</v>
      </c>
      <c r="F10" s="816"/>
      <c r="G10" s="816"/>
      <c r="H10" s="816"/>
      <c r="I10" s="816"/>
      <c r="J10" s="816"/>
      <c r="K10" s="818"/>
      <c r="L10" s="816"/>
      <c r="M10" s="818"/>
      <c r="N10" s="816"/>
      <c r="O10" s="818"/>
      <c r="P10" s="816"/>
      <c r="Q10" s="818"/>
      <c r="R10" s="816"/>
      <c r="S10" s="818"/>
      <c r="T10" s="816"/>
      <c r="U10" s="818"/>
      <c r="V10" s="816"/>
      <c r="W10" s="818"/>
      <c r="X10" s="852"/>
      <c r="Y10" s="853"/>
      <c r="Z10" s="823"/>
      <c r="AA10" s="824"/>
      <c r="AB10" s="777"/>
      <c r="AC10" s="778"/>
      <c r="AD10" s="826"/>
      <c r="AE10" s="818"/>
      <c r="AF10" s="813"/>
      <c r="AG10" s="814"/>
      <c r="AH10" s="815">
        <v>3</v>
      </c>
      <c r="AI10" s="816"/>
      <c r="AJ10" s="816"/>
      <c r="AK10" s="816"/>
      <c r="AL10" s="816"/>
      <c r="AM10" s="816"/>
      <c r="AN10" s="818"/>
      <c r="AO10" s="816"/>
      <c r="AP10" s="818"/>
      <c r="AQ10" s="816"/>
      <c r="AR10" s="818"/>
      <c r="AS10" s="816"/>
      <c r="AT10" s="818"/>
      <c r="AU10" s="816"/>
      <c r="AV10" s="818"/>
      <c r="AW10" s="816"/>
      <c r="AX10" s="818"/>
      <c r="AY10" s="816"/>
      <c r="AZ10" s="818"/>
      <c r="BA10" s="852"/>
      <c r="BB10" s="853"/>
      <c r="BC10" s="823"/>
      <c r="BD10" s="824"/>
    </row>
    <row r="11" spans="1:56" ht="13.5" thickBot="1">
      <c r="A11" s="826"/>
      <c r="B11" s="818"/>
      <c r="C11" s="816"/>
      <c r="D11" s="818"/>
      <c r="E11" s="827"/>
      <c r="F11" s="816"/>
      <c r="G11" s="816"/>
      <c r="H11" s="816"/>
      <c r="I11" s="816"/>
      <c r="J11" s="816"/>
      <c r="K11" s="818"/>
      <c r="L11" s="816"/>
      <c r="M11" s="818"/>
      <c r="N11" s="816"/>
      <c r="O11" s="818"/>
      <c r="P11" s="816"/>
      <c r="Q11" s="818"/>
      <c r="R11" s="816"/>
      <c r="S11" s="818"/>
      <c r="T11" s="816"/>
      <c r="U11" s="818"/>
      <c r="V11" s="816"/>
      <c r="W11" s="818"/>
      <c r="X11" s="826"/>
      <c r="Y11" s="818"/>
      <c r="Z11" s="823"/>
      <c r="AA11" s="824"/>
      <c r="AB11" s="777"/>
      <c r="AC11" s="778"/>
      <c r="AD11" s="826"/>
      <c r="AE11" s="818"/>
      <c r="AF11" s="816"/>
      <c r="AG11" s="818"/>
      <c r="AH11" s="827"/>
      <c r="AI11" s="816"/>
      <c r="AJ11" s="816"/>
      <c r="AK11" s="816"/>
      <c r="AL11" s="816"/>
      <c r="AM11" s="816"/>
      <c r="AN11" s="818"/>
      <c r="AO11" s="816"/>
      <c r="AP11" s="818"/>
      <c r="AQ11" s="816"/>
      <c r="AR11" s="818"/>
      <c r="AS11" s="816"/>
      <c r="AT11" s="818"/>
      <c r="AU11" s="816"/>
      <c r="AV11" s="818"/>
      <c r="AW11" s="816"/>
      <c r="AX11" s="818"/>
      <c r="AY11" s="816"/>
      <c r="AZ11" s="818"/>
      <c r="BA11" s="826"/>
      <c r="BB11" s="818"/>
      <c r="BC11" s="830"/>
      <c r="BD11" s="824"/>
    </row>
    <row r="12" spans="1:56" ht="13.5" thickBot="1">
      <c r="A12" s="856"/>
      <c r="B12" s="857"/>
      <c r="C12" s="834"/>
      <c r="D12" s="835"/>
      <c r="E12" s="836">
        <v>4</v>
      </c>
      <c r="F12" s="837"/>
      <c r="G12" s="837"/>
      <c r="H12" s="837"/>
      <c r="I12" s="837"/>
      <c r="J12" s="837"/>
      <c r="K12" s="833"/>
      <c r="L12" s="837"/>
      <c r="M12" s="833"/>
      <c r="N12" s="837"/>
      <c r="O12" s="833"/>
      <c r="P12" s="837"/>
      <c r="Q12" s="833"/>
      <c r="R12" s="837"/>
      <c r="S12" s="833"/>
      <c r="T12" s="837"/>
      <c r="U12" s="833"/>
      <c r="V12" s="837"/>
      <c r="W12" s="833"/>
      <c r="X12" s="838"/>
      <c r="Y12" s="835"/>
      <c r="Z12" s="823"/>
      <c r="AA12" s="824"/>
      <c r="AB12" s="777"/>
      <c r="AC12" s="778"/>
      <c r="AD12" s="856"/>
      <c r="AE12" s="857"/>
      <c r="AF12" s="834"/>
      <c r="AG12" s="835"/>
      <c r="AH12" s="836">
        <v>4</v>
      </c>
      <c r="AI12" s="837"/>
      <c r="AJ12" s="837"/>
      <c r="AK12" s="837"/>
      <c r="AL12" s="837"/>
      <c r="AM12" s="837"/>
      <c r="AN12" s="833"/>
      <c r="AO12" s="837"/>
      <c r="AP12" s="833"/>
      <c r="AQ12" s="837"/>
      <c r="AR12" s="833"/>
      <c r="AS12" s="837"/>
      <c r="AT12" s="833"/>
      <c r="AU12" s="837"/>
      <c r="AV12" s="833"/>
      <c r="AW12" s="837"/>
      <c r="AX12" s="833"/>
      <c r="AY12" s="837"/>
      <c r="AZ12" s="833"/>
      <c r="BA12" s="838"/>
      <c r="BB12" s="835"/>
      <c r="BC12" s="823"/>
      <c r="BD12" s="824"/>
    </row>
    <row r="13" spans="1:56" ht="13.5" thickBot="1">
      <c r="A13" s="832"/>
      <c r="B13" s="833"/>
      <c r="C13" s="837"/>
      <c r="D13" s="833"/>
      <c r="E13" s="844"/>
      <c r="F13" s="837"/>
      <c r="G13" s="837"/>
      <c r="H13" s="837"/>
      <c r="I13" s="837"/>
      <c r="J13" s="837"/>
      <c r="K13" s="833"/>
      <c r="L13" s="837"/>
      <c r="M13" s="833"/>
      <c r="N13" s="837"/>
      <c r="O13" s="833"/>
      <c r="P13" s="837"/>
      <c r="Q13" s="833"/>
      <c r="R13" s="837"/>
      <c r="S13" s="833"/>
      <c r="T13" s="837"/>
      <c r="U13" s="833"/>
      <c r="V13" s="837"/>
      <c r="W13" s="833"/>
      <c r="X13" s="832"/>
      <c r="Y13" s="833"/>
      <c r="Z13" s="823"/>
      <c r="AA13" s="824"/>
      <c r="AB13" s="777"/>
      <c r="AC13" s="778"/>
      <c r="AD13" s="832"/>
      <c r="AE13" s="833"/>
      <c r="AF13" s="837"/>
      <c r="AG13" s="833"/>
      <c r="AH13" s="844"/>
      <c r="AI13" s="837"/>
      <c r="AJ13" s="837"/>
      <c r="AK13" s="837"/>
      <c r="AL13" s="837"/>
      <c r="AM13" s="837"/>
      <c r="AN13" s="833"/>
      <c r="AO13" s="837"/>
      <c r="AP13" s="833"/>
      <c r="AQ13" s="837"/>
      <c r="AR13" s="833"/>
      <c r="AS13" s="837"/>
      <c r="AT13" s="833"/>
      <c r="AU13" s="837"/>
      <c r="AV13" s="833"/>
      <c r="AW13" s="837"/>
      <c r="AX13" s="833"/>
      <c r="AY13" s="837"/>
      <c r="AZ13" s="833"/>
      <c r="BA13" s="832"/>
      <c r="BB13" s="833"/>
      <c r="BC13" s="830"/>
      <c r="BD13" s="824"/>
    </row>
    <row r="14" spans="1:56">
      <c r="A14" s="826"/>
      <c r="B14" s="818"/>
      <c r="C14" s="813"/>
      <c r="D14" s="814"/>
      <c r="E14" s="815">
        <v>5</v>
      </c>
      <c r="F14" s="816"/>
      <c r="G14" s="816"/>
      <c r="H14" s="816"/>
      <c r="I14" s="816"/>
      <c r="J14" s="816"/>
      <c r="K14" s="818"/>
      <c r="L14" s="816"/>
      <c r="M14" s="818"/>
      <c r="N14" s="816"/>
      <c r="O14" s="818"/>
      <c r="P14" s="816"/>
      <c r="Q14" s="818"/>
      <c r="R14" s="816"/>
      <c r="S14" s="818"/>
      <c r="T14" s="816"/>
      <c r="U14" s="818"/>
      <c r="V14" s="816"/>
      <c r="W14" s="818"/>
      <c r="X14" s="852"/>
      <c r="Y14" s="853"/>
      <c r="Z14" s="823"/>
      <c r="AA14" s="824"/>
      <c r="AB14" s="777"/>
      <c r="AC14" s="778"/>
      <c r="AD14" s="826"/>
      <c r="AE14" s="818"/>
      <c r="AF14" s="813"/>
      <c r="AG14" s="814"/>
      <c r="AH14" s="815">
        <v>5</v>
      </c>
      <c r="AI14" s="816"/>
      <c r="AJ14" s="816"/>
      <c r="AK14" s="816"/>
      <c r="AL14" s="816"/>
      <c r="AM14" s="816"/>
      <c r="AN14" s="818"/>
      <c r="AO14" s="816"/>
      <c r="AP14" s="818"/>
      <c r="AQ14" s="816"/>
      <c r="AR14" s="818"/>
      <c r="AS14" s="816"/>
      <c r="AT14" s="818"/>
      <c r="AU14" s="816"/>
      <c r="AV14" s="818"/>
      <c r="AW14" s="816"/>
      <c r="AX14" s="818"/>
      <c r="AY14" s="816"/>
      <c r="AZ14" s="818"/>
      <c r="BA14" s="852"/>
      <c r="BB14" s="853"/>
      <c r="BC14" s="823"/>
      <c r="BD14" s="824"/>
    </row>
    <row r="15" spans="1:56" ht="13.5" thickBot="1">
      <c r="A15" s="826"/>
      <c r="B15" s="818"/>
      <c r="C15" s="816"/>
      <c r="D15" s="818"/>
      <c r="E15" s="827"/>
      <c r="F15" s="816"/>
      <c r="G15" s="816"/>
      <c r="H15" s="816"/>
      <c r="I15" s="816"/>
      <c r="J15" s="816"/>
      <c r="K15" s="818"/>
      <c r="L15" s="816"/>
      <c r="M15" s="818"/>
      <c r="N15" s="816"/>
      <c r="O15" s="818"/>
      <c r="P15" s="816"/>
      <c r="Q15" s="818"/>
      <c r="R15" s="816"/>
      <c r="S15" s="818"/>
      <c r="T15" s="816"/>
      <c r="U15" s="818"/>
      <c r="V15" s="816"/>
      <c r="W15" s="818"/>
      <c r="X15" s="826"/>
      <c r="Y15" s="818"/>
      <c r="Z15" s="823"/>
      <c r="AA15" s="824"/>
      <c r="AB15" s="777"/>
      <c r="AC15" s="778"/>
      <c r="AD15" s="826"/>
      <c r="AE15" s="818"/>
      <c r="AF15" s="816"/>
      <c r="AG15" s="818"/>
      <c r="AH15" s="827"/>
      <c r="AI15" s="816"/>
      <c r="AJ15" s="816"/>
      <c r="AK15" s="816"/>
      <c r="AL15" s="816"/>
      <c r="AM15" s="816"/>
      <c r="AN15" s="818"/>
      <c r="AO15" s="816"/>
      <c r="AP15" s="818"/>
      <c r="AQ15" s="816"/>
      <c r="AR15" s="818"/>
      <c r="AS15" s="816"/>
      <c r="AT15" s="818"/>
      <c r="AU15" s="816"/>
      <c r="AV15" s="818"/>
      <c r="AW15" s="816"/>
      <c r="AX15" s="818"/>
      <c r="AY15" s="816"/>
      <c r="AZ15" s="818"/>
      <c r="BA15" s="826"/>
      <c r="BB15" s="818"/>
      <c r="BC15" s="830"/>
      <c r="BD15" s="824"/>
    </row>
    <row r="16" spans="1:56">
      <c r="A16" s="832"/>
      <c r="B16" s="833"/>
      <c r="C16" s="834"/>
      <c r="D16" s="835"/>
      <c r="E16" s="836">
        <v>6</v>
      </c>
      <c r="F16" s="837"/>
      <c r="G16" s="837"/>
      <c r="H16" s="837"/>
      <c r="I16" s="837"/>
      <c r="J16" s="837"/>
      <c r="K16" s="833"/>
      <c r="L16" s="837"/>
      <c r="M16" s="833"/>
      <c r="N16" s="837"/>
      <c r="O16" s="833"/>
      <c r="P16" s="837"/>
      <c r="Q16" s="833"/>
      <c r="R16" s="837"/>
      <c r="S16" s="833"/>
      <c r="T16" s="837"/>
      <c r="U16" s="833"/>
      <c r="V16" s="837"/>
      <c r="W16" s="833"/>
      <c r="X16" s="838"/>
      <c r="Y16" s="835"/>
      <c r="Z16" s="823"/>
      <c r="AA16" s="824"/>
      <c r="AB16" s="777"/>
      <c r="AC16" s="778"/>
      <c r="AD16" s="832"/>
      <c r="AE16" s="833"/>
      <c r="AF16" s="834"/>
      <c r="AG16" s="835"/>
      <c r="AH16" s="836">
        <v>6</v>
      </c>
      <c r="AI16" s="837"/>
      <c r="AJ16" s="837"/>
      <c r="AK16" s="837"/>
      <c r="AL16" s="837"/>
      <c r="AM16" s="837"/>
      <c r="AN16" s="833"/>
      <c r="AO16" s="837"/>
      <c r="AP16" s="833"/>
      <c r="AQ16" s="837"/>
      <c r="AR16" s="833"/>
      <c r="AS16" s="837"/>
      <c r="AT16" s="833"/>
      <c r="AU16" s="837"/>
      <c r="AV16" s="833"/>
      <c r="AW16" s="837"/>
      <c r="AX16" s="833"/>
      <c r="AY16" s="837"/>
      <c r="AZ16" s="833"/>
      <c r="BA16" s="838"/>
      <c r="BB16" s="835"/>
      <c r="BC16" s="823"/>
      <c r="BD16" s="824"/>
    </row>
    <row r="17" spans="1:56" ht="13.5" thickBot="1">
      <c r="A17" s="832"/>
      <c r="B17" s="833"/>
      <c r="C17" s="837"/>
      <c r="D17" s="833"/>
      <c r="E17" s="844"/>
      <c r="F17" s="837"/>
      <c r="G17" s="837"/>
      <c r="H17" s="837"/>
      <c r="I17" s="837"/>
      <c r="J17" s="837"/>
      <c r="K17" s="833"/>
      <c r="L17" s="837"/>
      <c r="M17" s="833"/>
      <c r="N17" s="837"/>
      <c r="O17" s="833"/>
      <c r="P17" s="837"/>
      <c r="Q17" s="833"/>
      <c r="R17" s="837"/>
      <c r="S17" s="833"/>
      <c r="T17" s="837"/>
      <c r="U17" s="833"/>
      <c r="V17" s="837"/>
      <c r="W17" s="833"/>
      <c r="X17" s="832"/>
      <c r="Y17" s="833"/>
      <c r="Z17" s="823"/>
      <c r="AA17" s="824"/>
      <c r="AB17" s="777"/>
      <c r="AC17" s="778"/>
      <c r="AD17" s="832"/>
      <c r="AE17" s="833"/>
      <c r="AF17" s="837"/>
      <c r="AG17" s="833"/>
      <c r="AH17" s="844"/>
      <c r="AI17" s="837"/>
      <c r="AJ17" s="837"/>
      <c r="AK17" s="837"/>
      <c r="AL17" s="837"/>
      <c r="AM17" s="837"/>
      <c r="AN17" s="833"/>
      <c r="AO17" s="837"/>
      <c r="AP17" s="833"/>
      <c r="AQ17" s="837"/>
      <c r="AR17" s="833"/>
      <c r="AS17" s="837"/>
      <c r="AT17" s="833"/>
      <c r="AU17" s="837"/>
      <c r="AV17" s="833"/>
      <c r="AW17" s="837"/>
      <c r="AX17" s="833"/>
      <c r="AY17" s="837"/>
      <c r="AZ17" s="833"/>
      <c r="BA17" s="832"/>
      <c r="BB17" s="833"/>
      <c r="BC17" s="830"/>
      <c r="BD17" s="824"/>
    </row>
    <row r="18" spans="1:56" ht="13.5" thickBot="1">
      <c r="A18" s="863"/>
      <c r="B18" s="864"/>
      <c r="C18" s="813"/>
      <c r="D18" s="814"/>
      <c r="E18" s="815">
        <v>7</v>
      </c>
      <c r="F18" s="816"/>
      <c r="G18" s="816"/>
      <c r="H18" s="816"/>
      <c r="I18" s="816"/>
      <c r="J18" s="816"/>
      <c r="K18" s="818"/>
      <c r="L18" s="816"/>
      <c r="M18" s="818"/>
      <c r="N18" s="816"/>
      <c r="O18" s="818"/>
      <c r="P18" s="816"/>
      <c r="Q18" s="818"/>
      <c r="R18" s="816"/>
      <c r="S18" s="818"/>
      <c r="T18" s="816"/>
      <c r="U18" s="818"/>
      <c r="V18" s="816"/>
      <c r="W18" s="818"/>
      <c r="X18" s="852"/>
      <c r="Y18" s="853"/>
      <c r="Z18" s="823"/>
      <c r="AA18" s="824"/>
      <c r="AB18" s="777"/>
      <c r="AC18" s="778"/>
      <c r="AD18" s="863"/>
      <c r="AE18" s="864"/>
      <c r="AF18" s="813"/>
      <c r="AG18" s="814"/>
      <c r="AH18" s="815">
        <v>7</v>
      </c>
      <c r="AI18" s="816"/>
      <c r="AJ18" s="816"/>
      <c r="AK18" s="816"/>
      <c r="AL18" s="816"/>
      <c r="AM18" s="816"/>
      <c r="AN18" s="818"/>
      <c r="AO18" s="816"/>
      <c r="AP18" s="818"/>
      <c r="AQ18" s="816"/>
      <c r="AR18" s="818"/>
      <c r="AS18" s="816"/>
      <c r="AT18" s="818"/>
      <c r="AU18" s="816"/>
      <c r="AV18" s="818"/>
      <c r="AW18" s="816"/>
      <c r="AX18" s="818"/>
      <c r="AY18" s="816"/>
      <c r="AZ18" s="818"/>
      <c r="BA18" s="852"/>
      <c r="BB18" s="853"/>
      <c r="BC18" s="823"/>
      <c r="BD18" s="824"/>
    </row>
    <row r="19" spans="1:56" ht="13.5" thickBot="1">
      <c r="A19" s="826"/>
      <c r="B19" s="818"/>
      <c r="C19" s="816"/>
      <c r="D19" s="818"/>
      <c r="E19" s="827"/>
      <c r="F19" s="816"/>
      <c r="G19" s="816"/>
      <c r="H19" s="816"/>
      <c r="I19" s="816"/>
      <c r="J19" s="816"/>
      <c r="K19" s="818"/>
      <c r="L19" s="816"/>
      <c r="M19" s="818"/>
      <c r="N19" s="816"/>
      <c r="O19" s="818"/>
      <c r="P19" s="816"/>
      <c r="Q19" s="818"/>
      <c r="R19" s="816"/>
      <c r="S19" s="818"/>
      <c r="T19" s="816"/>
      <c r="U19" s="818"/>
      <c r="V19" s="816"/>
      <c r="W19" s="818"/>
      <c r="X19" s="826"/>
      <c r="Y19" s="818"/>
      <c r="Z19" s="830"/>
      <c r="AA19" s="824"/>
      <c r="AB19" s="777"/>
      <c r="AC19" s="778"/>
      <c r="AD19" s="826"/>
      <c r="AE19" s="818"/>
      <c r="AF19" s="816"/>
      <c r="AG19" s="818"/>
      <c r="AH19" s="827"/>
      <c r="AI19" s="816"/>
      <c r="AJ19" s="816"/>
      <c r="AK19" s="816"/>
      <c r="AL19" s="816"/>
      <c r="AM19" s="816"/>
      <c r="AN19" s="818"/>
      <c r="AO19" s="816"/>
      <c r="AP19" s="818"/>
      <c r="AQ19" s="816"/>
      <c r="AR19" s="818"/>
      <c r="AS19" s="816"/>
      <c r="AT19" s="818"/>
      <c r="AU19" s="816"/>
      <c r="AV19" s="818"/>
      <c r="AW19" s="816"/>
      <c r="AX19" s="818"/>
      <c r="AY19" s="816"/>
      <c r="AZ19" s="818"/>
      <c r="BA19" s="826"/>
      <c r="BB19" s="818"/>
      <c r="BC19" s="830"/>
      <c r="BD19" s="824"/>
    </row>
    <row r="20" spans="1:56">
      <c r="A20" s="832"/>
      <c r="B20" s="833"/>
      <c r="C20" s="834"/>
      <c r="D20" s="835"/>
      <c r="E20" s="836">
        <v>8</v>
      </c>
      <c r="F20" s="837"/>
      <c r="G20" s="837"/>
      <c r="H20" s="837"/>
      <c r="I20" s="837"/>
      <c r="J20" s="837"/>
      <c r="K20" s="833"/>
      <c r="L20" s="837"/>
      <c r="M20" s="833"/>
      <c r="N20" s="837"/>
      <c r="O20" s="833"/>
      <c r="P20" s="837"/>
      <c r="Q20" s="833"/>
      <c r="R20" s="837"/>
      <c r="S20" s="833"/>
      <c r="T20" s="837"/>
      <c r="U20" s="833"/>
      <c r="V20" s="837"/>
      <c r="W20" s="833"/>
      <c r="X20" s="838"/>
      <c r="Y20" s="835"/>
      <c r="Z20" s="823"/>
      <c r="AA20" s="824"/>
      <c r="AB20" s="777"/>
      <c r="AC20" s="778"/>
      <c r="AD20" s="832"/>
      <c r="AE20" s="833"/>
      <c r="AF20" s="834"/>
      <c r="AG20" s="835"/>
      <c r="AH20" s="836">
        <v>8</v>
      </c>
      <c r="AI20" s="837"/>
      <c r="AJ20" s="837"/>
      <c r="AK20" s="837"/>
      <c r="AL20" s="837"/>
      <c r="AM20" s="837"/>
      <c r="AN20" s="833"/>
      <c r="AO20" s="837"/>
      <c r="AP20" s="833"/>
      <c r="AQ20" s="837"/>
      <c r="AR20" s="833"/>
      <c r="AS20" s="837"/>
      <c r="AT20" s="833"/>
      <c r="AU20" s="837"/>
      <c r="AV20" s="833"/>
      <c r="AW20" s="837"/>
      <c r="AX20" s="833"/>
      <c r="AY20" s="837"/>
      <c r="AZ20" s="833"/>
      <c r="BA20" s="838"/>
      <c r="BB20" s="835"/>
      <c r="BC20" s="823"/>
      <c r="BD20" s="824"/>
    </row>
    <row r="21" spans="1:56" ht="13.5" thickBot="1">
      <c r="A21" s="832"/>
      <c r="B21" s="833"/>
      <c r="C21" s="837"/>
      <c r="D21" s="833"/>
      <c r="E21" s="844"/>
      <c r="F21" s="837"/>
      <c r="G21" s="837"/>
      <c r="H21" s="837"/>
      <c r="I21" s="837"/>
      <c r="J21" s="837"/>
      <c r="K21" s="833"/>
      <c r="L21" s="837"/>
      <c r="M21" s="833"/>
      <c r="N21" s="837"/>
      <c r="O21" s="833"/>
      <c r="P21" s="837"/>
      <c r="Q21" s="833"/>
      <c r="R21" s="837"/>
      <c r="S21" s="833"/>
      <c r="T21" s="837"/>
      <c r="U21" s="833"/>
      <c r="V21" s="837"/>
      <c r="W21" s="833"/>
      <c r="X21" s="832"/>
      <c r="Y21" s="833"/>
      <c r="Z21" s="823"/>
      <c r="AA21" s="824"/>
      <c r="AB21" s="777"/>
      <c r="AC21" s="778"/>
      <c r="AD21" s="832"/>
      <c r="AE21" s="833"/>
      <c r="AF21" s="837"/>
      <c r="AG21" s="833"/>
      <c r="AH21" s="844"/>
      <c r="AI21" s="837"/>
      <c r="AJ21" s="837"/>
      <c r="AK21" s="837"/>
      <c r="AL21" s="837"/>
      <c r="AM21" s="837"/>
      <c r="AN21" s="833"/>
      <c r="AO21" s="837"/>
      <c r="AP21" s="833"/>
      <c r="AQ21" s="837"/>
      <c r="AR21" s="833"/>
      <c r="AS21" s="837"/>
      <c r="AT21" s="833"/>
      <c r="AU21" s="837"/>
      <c r="AV21" s="833"/>
      <c r="AW21" s="837"/>
      <c r="AX21" s="833"/>
      <c r="AY21" s="837"/>
      <c r="AZ21" s="833"/>
      <c r="BA21" s="832"/>
      <c r="BB21" s="833"/>
      <c r="BC21" s="830"/>
      <c r="BD21" s="824"/>
    </row>
    <row r="22" spans="1:56">
      <c r="A22" s="826"/>
      <c r="B22" s="818"/>
      <c r="C22" s="813"/>
      <c r="D22" s="814"/>
      <c r="E22" s="815">
        <v>9</v>
      </c>
      <c r="F22" s="816"/>
      <c r="G22" s="816"/>
      <c r="H22" s="816"/>
      <c r="I22" s="816"/>
      <c r="J22" s="816"/>
      <c r="K22" s="818"/>
      <c r="L22" s="816"/>
      <c r="M22" s="818"/>
      <c r="N22" s="816"/>
      <c r="O22" s="818"/>
      <c r="P22" s="816"/>
      <c r="Q22" s="818"/>
      <c r="R22" s="816"/>
      <c r="S22" s="818"/>
      <c r="T22" s="816"/>
      <c r="U22" s="818"/>
      <c r="V22" s="816"/>
      <c r="W22" s="818"/>
      <c r="X22" s="852"/>
      <c r="Y22" s="853"/>
      <c r="Z22" s="823"/>
      <c r="AA22" s="824"/>
      <c r="AB22" s="777"/>
      <c r="AC22" s="778"/>
      <c r="AD22" s="826"/>
      <c r="AE22" s="818"/>
      <c r="AF22" s="813"/>
      <c r="AG22" s="814"/>
      <c r="AH22" s="815">
        <v>9</v>
      </c>
      <c r="AI22" s="816"/>
      <c r="AJ22" s="816"/>
      <c r="AK22" s="816"/>
      <c r="AL22" s="816"/>
      <c r="AM22" s="816"/>
      <c r="AN22" s="818"/>
      <c r="AO22" s="816"/>
      <c r="AP22" s="818"/>
      <c r="AQ22" s="816"/>
      <c r="AR22" s="818"/>
      <c r="AS22" s="816"/>
      <c r="AT22" s="818"/>
      <c r="AU22" s="816"/>
      <c r="AV22" s="818"/>
      <c r="AW22" s="816"/>
      <c r="AX22" s="818"/>
      <c r="AY22" s="816"/>
      <c r="AZ22" s="818"/>
      <c r="BA22" s="852"/>
      <c r="BB22" s="853"/>
      <c r="BC22" s="823"/>
      <c r="BD22" s="824"/>
    </row>
    <row r="23" spans="1:56" ht="13.5" thickBot="1">
      <c r="A23" s="826"/>
      <c r="B23" s="818"/>
      <c r="C23" s="816"/>
      <c r="D23" s="818"/>
      <c r="E23" s="827"/>
      <c r="F23" s="816"/>
      <c r="G23" s="816"/>
      <c r="H23" s="816"/>
      <c r="I23" s="816"/>
      <c r="J23" s="816"/>
      <c r="K23" s="818"/>
      <c r="L23" s="816"/>
      <c r="M23" s="818"/>
      <c r="N23" s="816"/>
      <c r="O23" s="818"/>
      <c r="P23" s="816"/>
      <c r="Q23" s="818"/>
      <c r="R23" s="816"/>
      <c r="S23" s="818"/>
      <c r="T23" s="816"/>
      <c r="U23" s="818"/>
      <c r="V23" s="816"/>
      <c r="W23" s="818"/>
      <c r="X23" s="826"/>
      <c r="Y23" s="818"/>
      <c r="Z23" s="830"/>
      <c r="AA23" s="824"/>
      <c r="AB23" s="777"/>
      <c r="AC23" s="778"/>
      <c r="AD23" s="826"/>
      <c r="AE23" s="818"/>
      <c r="AF23" s="816"/>
      <c r="AG23" s="818"/>
      <c r="AH23" s="827"/>
      <c r="AI23" s="816"/>
      <c r="AJ23" s="816"/>
      <c r="AK23" s="816"/>
      <c r="AL23" s="816"/>
      <c r="AM23" s="816"/>
      <c r="AN23" s="818"/>
      <c r="AO23" s="816"/>
      <c r="AP23" s="818"/>
      <c r="AQ23" s="816"/>
      <c r="AR23" s="818"/>
      <c r="AS23" s="816"/>
      <c r="AT23" s="818"/>
      <c r="AU23" s="816"/>
      <c r="AV23" s="818"/>
      <c r="AW23" s="816"/>
      <c r="AX23" s="818"/>
      <c r="AY23" s="816"/>
      <c r="AZ23" s="818"/>
      <c r="BA23" s="826"/>
      <c r="BB23" s="865"/>
      <c r="BC23" s="830"/>
      <c r="BD23" s="824"/>
    </row>
    <row r="24" spans="1:56" ht="13.5" thickBot="1">
      <c r="A24" s="856"/>
      <c r="B24" s="857"/>
      <c r="C24" s="834"/>
      <c r="D24" s="835"/>
      <c r="E24" s="836">
        <v>10</v>
      </c>
      <c r="F24" s="837"/>
      <c r="G24" s="837"/>
      <c r="H24" s="837"/>
      <c r="I24" s="837"/>
      <c r="J24" s="837"/>
      <c r="K24" s="833"/>
      <c r="L24" s="837"/>
      <c r="M24" s="833"/>
      <c r="N24" s="837"/>
      <c r="O24" s="833"/>
      <c r="P24" s="837"/>
      <c r="Q24" s="833"/>
      <c r="R24" s="837"/>
      <c r="S24" s="833"/>
      <c r="T24" s="837"/>
      <c r="U24" s="833"/>
      <c r="V24" s="837"/>
      <c r="W24" s="833"/>
      <c r="X24" s="838"/>
      <c r="Y24" s="835"/>
      <c r="Z24" s="823"/>
      <c r="AA24" s="824"/>
      <c r="AB24" s="777"/>
      <c r="AC24" s="778"/>
      <c r="AD24" s="856"/>
      <c r="AE24" s="857"/>
      <c r="AF24" s="834"/>
      <c r="AG24" s="835"/>
      <c r="AH24" s="836">
        <v>10</v>
      </c>
      <c r="AI24" s="837"/>
      <c r="AJ24" s="837"/>
      <c r="AK24" s="837"/>
      <c r="AL24" s="837"/>
      <c r="AM24" s="837"/>
      <c r="AN24" s="833"/>
      <c r="AO24" s="837"/>
      <c r="AP24" s="833"/>
      <c r="AQ24" s="837"/>
      <c r="AR24" s="833"/>
      <c r="AS24" s="837"/>
      <c r="AT24" s="833"/>
      <c r="AU24" s="837"/>
      <c r="AV24" s="833"/>
      <c r="AW24" s="837"/>
      <c r="AX24" s="833"/>
      <c r="AY24" s="837"/>
      <c r="AZ24" s="833"/>
      <c r="BA24" s="838"/>
      <c r="BB24" s="835"/>
      <c r="BC24" s="823"/>
      <c r="BD24" s="824"/>
    </row>
    <row r="25" spans="1:56" ht="13.5" thickBot="1">
      <c r="A25" s="832"/>
      <c r="B25" s="833"/>
      <c r="C25" s="837"/>
      <c r="D25" s="833"/>
      <c r="E25" s="844"/>
      <c r="F25" s="837"/>
      <c r="G25" s="837"/>
      <c r="H25" s="837"/>
      <c r="I25" s="837"/>
      <c r="J25" s="837"/>
      <c r="K25" s="833"/>
      <c r="L25" s="837"/>
      <c r="M25" s="833"/>
      <c r="N25" s="837"/>
      <c r="O25" s="833"/>
      <c r="P25" s="837"/>
      <c r="Q25" s="833"/>
      <c r="R25" s="837"/>
      <c r="S25" s="833"/>
      <c r="T25" s="837"/>
      <c r="U25" s="833"/>
      <c r="V25" s="837"/>
      <c r="W25" s="833"/>
      <c r="X25" s="832"/>
      <c r="Y25" s="833"/>
      <c r="Z25" s="823"/>
      <c r="AA25" s="824"/>
      <c r="AB25" s="777"/>
      <c r="AC25" s="778"/>
      <c r="AD25" s="832"/>
      <c r="AE25" s="833"/>
      <c r="AF25" s="837"/>
      <c r="AG25" s="833"/>
      <c r="AH25" s="844"/>
      <c r="AI25" s="837"/>
      <c r="AJ25" s="837"/>
      <c r="AK25" s="837"/>
      <c r="AL25" s="837"/>
      <c r="AM25" s="837"/>
      <c r="AN25" s="833"/>
      <c r="AO25" s="837"/>
      <c r="AP25" s="833"/>
      <c r="AQ25" s="837"/>
      <c r="AR25" s="833"/>
      <c r="AS25" s="837"/>
      <c r="AT25" s="833"/>
      <c r="AU25" s="837"/>
      <c r="AV25" s="833"/>
      <c r="AW25" s="837"/>
      <c r="AX25" s="833"/>
      <c r="AY25" s="837"/>
      <c r="AZ25" s="833"/>
      <c r="BA25" s="832"/>
      <c r="BB25" s="833"/>
      <c r="BC25" s="830"/>
      <c r="BD25" s="824"/>
    </row>
    <row r="26" spans="1:56">
      <c r="A26" s="826"/>
      <c r="B26" s="818"/>
      <c r="C26" s="813"/>
      <c r="D26" s="814"/>
      <c r="E26" s="815">
        <v>11</v>
      </c>
      <c r="F26" s="816"/>
      <c r="G26" s="816"/>
      <c r="H26" s="816"/>
      <c r="I26" s="816"/>
      <c r="J26" s="816"/>
      <c r="K26" s="818"/>
      <c r="L26" s="816"/>
      <c r="M26" s="818"/>
      <c r="N26" s="816"/>
      <c r="O26" s="818"/>
      <c r="P26" s="816"/>
      <c r="Q26" s="818"/>
      <c r="R26" s="816"/>
      <c r="S26" s="818"/>
      <c r="T26" s="816"/>
      <c r="U26" s="818"/>
      <c r="V26" s="816"/>
      <c r="W26" s="818"/>
      <c r="X26" s="852"/>
      <c r="Y26" s="853"/>
      <c r="Z26" s="823"/>
      <c r="AA26" s="824"/>
      <c r="AB26" s="777"/>
      <c r="AC26" s="778"/>
      <c r="AD26" s="826"/>
      <c r="AE26" s="818"/>
      <c r="AF26" s="813"/>
      <c r="AG26" s="814"/>
      <c r="AH26" s="815">
        <v>11</v>
      </c>
      <c r="AI26" s="816"/>
      <c r="AJ26" s="816"/>
      <c r="AK26" s="816"/>
      <c r="AL26" s="816"/>
      <c r="AM26" s="816"/>
      <c r="AN26" s="818"/>
      <c r="AO26" s="816"/>
      <c r="AP26" s="818"/>
      <c r="AQ26" s="816"/>
      <c r="AR26" s="818"/>
      <c r="AS26" s="816"/>
      <c r="AT26" s="818"/>
      <c r="AU26" s="816"/>
      <c r="AV26" s="818"/>
      <c r="AW26" s="816"/>
      <c r="AX26" s="818"/>
      <c r="AY26" s="816"/>
      <c r="AZ26" s="818"/>
      <c r="BA26" s="852"/>
      <c r="BB26" s="853"/>
      <c r="BC26" s="823"/>
      <c r="BD26" s="824"/>
    </row>
    <row r="27" spans="1:56" ht="13.5" thickBot="1">
      <c r="A27" s="826"/>
      <c r="B27" s="818"/>
      <c r="C27" s="816"/>
      <c r="D27" s="818"/>
      <c r="E27" s="827"/>
      <c r="F27" s="816"/>
      <c r="G27" s="816"/>
      <c r="H27" s="816"/>
      <c r="I27" s="816"/>
      <c r="J27" s="816"/>
      <c r="K27" s="818"/>
      <c r="L27" s="816"/>
      <c r="M27" s="818"/>
      <c r="N27" s="816"/>
      <c r="O27" s="818"/>
      <c r="P27" s="816"/>
      <c r="Q27" s="818"/>
      <c r="R27" s="816"/>
      <c r="S27" s="818"/>
      <c r="T27" s="816"/>
      <c r="U27" s="818"/>
      <c r="V27" s="816"/>
      <c r="W27" s="818"/>
      <c r="X27" s="826"/>
      <c r="Y27" s="818"/>
      <c r="Z27" s="830"/>
      <c r="AA27" s="824"/>
      <c r="AB27" s="777"/>
      <c r="AC27" s="778"/>
      <c r="AD27" s="826"/>
      <c r="AE27" s="818"/>
      <c r="AF27" s="816"/>
      <c r="AG27" s="818"/>
      <c r="AH27" s="827"/>
      <c r="AI27" s="816"/>
      <c r="AJ27" s="816"/>
      <c r="AK27" s="816"/>
      <c r="AL27" s="816"/>
      <c r="AM27" s="816"/>
      <c r="AN27" s="818"/>
      <c r="AO27" s="816"/>
      <c r="AP27" s="818"/>
      <c r="AQ27" s="816"/>
      <c r="AR27" s="818"/>
      <c r="AS27" s="816"/>
      <c r="AT27" s="818"/>
      <c r="AU27" s="816"/>
      <c r="AV27" s="818"/>
      <c r="AW27" s="816"/>
      <c r="AX27" s="818"/>
      <c r="AY27" s="816"/>
      <c r="AZ27" s="818"/>
      <c r="BA27" s="826"/>
      <c r="BB27" s="818"/>
      <c r="BC27" s="830"/>
      <c r="BD27" s="824"/>
    </row>
    <row r="28" spans="1:56">
      <c r="A28" s="832"/>
      <c r="B28" s="833"/>
      <c r="C28" s="834"/>
      <c r="D28" s="835"/>
      <c r="E28" s="836">
        <v>12</v>
      </c>
      <c r="F28" s="837"/>
      <c r="G28" s="837"/>
      <c r="H28" s="837"/>
      <c r="I28" s="837"/>
      <c r="J28" s="837"/>
      <c r="K28" s="833"/>
      <c r="L28" s="837"/>
      <c r="M28" s="833"/>
      <c r="N28" s="837"/>
      <c r="O28" s="833"/>
      <c r="P28" s="837"/>
      <c r="Q28" s="833"/>
      <c r="R28" s="837"/>
      <c r="S28" s="833"/>
      <c r="T28" s="837"/>
      <c r="U28" s="833"/>
      <c r="V28" s="837"/>
      <c r="W28" s="833"/>
      <c r="X28" s="838"/>
      <c r="Y28" s="835"/>
      <c r="Z28" s="823"/>
      <c r="AA28" s="824"/>
      <c r="AB28" s="777"/>
      <c r="AC28" s="778"/>
      <c r="AD28" s="832"/>
      <c r="AE28" s="833"/>
      <c r="AF28" s="834"/>
      <c r="AG28" s="835"/>
      <c r="AH28" s="836">
        <v>12</v>
      </c>
      <c r="AI28" s="837"/>
      <c r="AJ28" s="837"/>
      <c r="AK28" s="837"/>
      <c r="AL28" s="837"/>
      <c r="AM28" s="837"/>
      <c r="AN28" s="833"/>
      <c r="AO28" s="837"/>
      <c r="AP28" s="833"/>
      <c r="AQ28" s="837"/>
      <c r="AR28" s="833"/>
      <c r="AS28" s="837"/>
      <c r="AT28" s="833"/>
      <c r="AU28" s="837"/>
      <c r="AV28" s="833"/>
      <c r="AW28" s="837"/>
      <c r="AX28" s="833"/>
      <c r="AY28" s="837"/>
      <c r="AZ28" s="833"/>
      <c r="BA28" s="838"/>
      <c r="BB28" s="835"/>
      <c r="BC28" s="823"/>
      <c r="BD28" s="824"/>
    </row>
    <row r="29" spans="1:56" ht="13.5" thickBot="1">
      <c r="A29" s="832"/>
      <c r="B29" s="833"/>
      <c r="C29" s="837"/>
      <c r="D29" s="833"/>
      <c r="E29" s="844"/>
      <c r="F29" s="837"/>
      <c r="G29" s="837"/>
      <c r="H29" s="837"/>
      <c r="I29" s="837"/>
      <c r="J29" s="837"/>
      <c r="K29" s="833"/>
      <c r="L29" s="837"/>
      <c r="M29" s="833"/>
      <c r="N29" s="837"/>
      <c r="O29" s="833"/>
      <c r="P29" s="837"/>
      <c r="Q29" s="833"/>
      <c r="R29" s="837"/>
      <c r="S29" s="833"/>
      <c r="T29" s="837"/>
      <c r="U29" s="833"/>
      <c r="V29" s="837"/>
      <c r="W29" s="833"/>
      <c r="X29" s="832"/>
      <c r="Y29" s="833"/>
      <c r="Z29" s="823"/>
      <c r="AA29" s="824"/>
      <c r="AB29" s="777"/>
      <c r="AC29" s="778"/>
      <c r="AD29" s="832"/>
      <c r="AE29" s="833"/>
      <c r="AF29" s="837"/>
      <c r="AG29" s="833"/>
      <c r="AH29" s="844"/>
      <c r="AI29" s="837"/>
      <c r="AJ29" s="837"/>
      <c r="AK29" s="837"/>
      <c r="AL29" s="837"/>
      <c r="AM29" s="837"/>
      <c r="AN29" s="833"/>
      <c r="AO29" s="837"/>
      <c r="AP29" s="833"/>
      <c r="AQ29" s="837"/>
      <c r="AR29" s="833"/>
      <c r="AS29" s="837"/>
      <c r="AT29" s="833"/>
      <c r="AU29" s="837"/>
      <c r="AV29" s="833"/>
      <c r="AW29" s="837"/>
      <c r="AX29" s="833"/>
      <c r="AY29" s="837"/>
      <c r="AZ29" s="833"/>
      <c r="BA29" s="832"/>
      <c r="BB29" s="833"/>
      <c r="BC29" s="830"/>
      <c r="BD29" s="824"/>
    </row>
    <row r="30" spans="1:56" ht="13.5" thickBot="1">
      <c r="A30" s="863"/>
      <c r="B30" s="864"/>
      <c r="C30" s="904"/>
      <c r="D30" s="853"/>
      <c r="E30" s="815">
        <v>13</v>
      </c>
      <c r="F30" s="904"/>
      <c r="G30" s="904"/>
      <c r="H30" s="904"/>
      <c r="I30" s="904"/>
      <c r="J30" s="904"/>
      <c r="K30" s="904"/>
      <c r="L30" s="904"/>
      <c r="M30" s="904"/>
      <c r="N30" s="904"/>
      <c r="O30" s="904"/>
      <c r="P30" s="904"/>
      <c r="Q30" s="904"/>
      <c r="R30" s="904"/>
      <c r="S30" s="904"/>
      <c r="T30" s="904"/>
      <c r="U30" s="904"/>
      <c r="V30" s="904"/>
      <c r="W30" s="853"/>
      <c r="X30" s="852"/>
      <c r="Y30" s="853"/>
      <c r="Z30" s="823"/>
      <c r="AA30" s="824"/>
      <c r="AB30" s="777"/>
      <c r="AC30" s="778"/>
      <c r="AD30" s="863"/>
      <c r="AE30" s="864"/>
      <c r="AF30" s="904"/>
      <c r="AG30" s="853"/>
      <c r="AH30" s="815">
        <v>13</v>
      </c>
      <c r="AI30" s="904"/>
      <c r="AJ30" s="904"/>
      <c r="AK30" s="904"/>
      <c r="AL30" s="904"/>
      <c r="AM30" s="904"/>
      <c r="AN30" s="904"/>
      <c r="AO30" s="904"/>
      <c r="AP30" s="904"/>
      <c r="AQ30" s="904"/>
      <c r="AR30" s="904"/>
      <c r="AS30" s="904"/>
      <c r="AT30" s="904"/>
      <c r="AU30" s="904"/>
      <c r="AV30" s="904"/>
      <c r="AW30" s="904"/>
      <c r="AX30" s="904"/>
      <c r="AY30" s="904"/>
      <c r="AZ30" s="853"/>
      <c r="BA30" s="852"/>
      <c r="BB30" s="853"/>
      <c r="BC30" s="823"/>
      <c r="BD30" s="824"/>
    </row>
    <row r="31" spans="1:56" ht="13.5" thickBot="1">
      <c r="A31" s="905"/>
      <c r="B31" s="906"/>
      <c r="C31" s="907"/>
      <c r="D31" s="908"/>
      <c r="E31" s="909"/>
      <c r="F31" s="910"/>
      <c r="G31" s="910"/>
      <c r="H31" s="910"/>
      <c r="I31" s="910"/>
      <c r="J31" s="910"/>
      <c r="K31" s="910"/>
      <c r="L31" s="910"/>
      <c r="M31" s="910"/>
      <c r="N31" s="910"/>
      <c r="O31" s="910"/>
      <c r="P31" s="910"/>
      <c r="Q31" s="910"/>
      <c r="R31" s="910"/>
      <c r="S31" s="910"/>
      <c r="T31" s="910"/>
      <c r="U31" s="910"/>
      <c r="V31" s="910"/>
      <c r="W31" s="908"/>
      <c r="X31" s="863"/>
      <c r="Y31" s="864"/>
      <c r="Z31" s="830"/>
      <c r="AA31" s="911"/>
      <c r="AB31" s="777"/>
      <c r="AC31" s="778"/>
      <c r="AD31" s="905"/>
      <c r="AE31" s="906"/>
      <c r="AF31" s="907"/>
      <c r="AG31" s="908"/>
      <c r="AH31" s="909"/>
      <c r="AI31" s="910"/>
      <c r="AJ31" s="910"/>
      <c r="AK31" s="910"/>
      <c r="AL31" s="910"/>
      <c r="AM31" s="910"/>
      <c r="AN31" s="910"/>
      <c r="AO31" s="910"/>
      <c r="AP31" s="910"/>
      <c r="AQ31" s="910"/>
      <c r="AR31" s="910"/>
      <c r="AS31" s="910"/>
      <c r="AT31" s="910"/>
      <c r="AU31" s="910"/>
      <c r="AV31" s="910"/>
      <c r="AW31" s="910"/>
      <c r="AX31" s="910"/>
      <c r="AY31" s="910"/>
      <c r="AZ31" s="908"/>
      <c r="BA31" s="863"/>
      <c r="BB31" s="864"/>
      <c r="BC31" s="830"/>
      <c r="BD31" s="911"/>
    </row>
    <row r="32" spans="1:56" ht="13.5" thickBot="1">
      <c r="A32" s="775" t="s">
        <v>215</v>
      </c>
      <c r="C32" s="775"/>
      <c r="AB32" s="777"/>
      <c r="AD32" s="775" t="s">
        <v>215</v>
      </c>
      <c r="AF32" s="775"/>
    </row>
    <row r="33" spans="1:56" ht="13.5" thickBot="1">
      <c r="A33" s="912"/>
      <c r="B33" s="913"/>
      <c r="C33" s="914" t="s">
        <v>174</v>
      </c>
      <c r="D33" s="915"/>
      <c r="E33" s="916" t="s">
        <v>168</v>
      </c>
      <c r="F33" s="917" t="s">
        <v>216</v>
      </c>
      <c r="G33" s="917"/>
      <c r="H33" s="917"/>
      <c r="I33" s="917"/>
      <c r="J33" s="917"/>
      <c r="K33" s="917"/>
      <c r="L33" s="917"/>
      <c r="M33" s="917"/>
      <c r="N33" s="917"/>
      <c r="O33" s="917"/>
      <c r="P33" s="917"/>
      <c r="Q33" s="917"/>
      <c r="R33" s="917"/>
      <c r="S33" s="917"/>
      <c r="T33" s="917"/>
      <c r="U33" s="917"/>
      <c r="V33" s="917"/>
      <c r="W33" s="918"/>
      <c r="X33" s="919"/>
      <c r="Y33" s="920"/>
      <c r="Z33" s="921"/>
      <c r="AA33" s="922"/>
      <c r="AB33" s="777"/>
      <c r="AD33" s="912"/>
      <c r="AE33" s="913"/>
      <c r="AF33" s="914" t="s">
        <v>174</v>
      </c>
      <c r="AG33" s="915"/>
      <c r="AH33" s="916" t="s">
        <v>168</v>
      </c>
      <c r="AI33" s="917" t="s">
        <v>216</v>
      </c>
      <c r="AJ33" s="917"/>
      <c r="AK33" s="917"/>
      <c r="AL33" s="917"/>
      <c r="AM33" s="917"/>
      <c r="AN33" s="917"/>
      <c r="AO33" s="917"/>
      <c r="AP33" s="917"/>
      <c r="AQ33" s="917"/>
      <c r="AR33" s="917"/>
      <c r="AS33" s="917"/>
      <c r="AT33" s="917"/>
      <c r="AU33" s="917"/>
      <c r="AV33" s="917"/>
      <c r="AW33" s="917"/>
      <c r="AX33" s="917"/>
      <c r="AY33" s="917"/>
      <c r="AZ33" s="918"/>
      <c r="BA33" s="919"/>
      <c r="BB33" s="920"/>
      <c r="BC33" s="921"/>
      <c r="BD33" s="922"/>
    </row>
    <row r="34" spans="1:56" ht="12" customHeight="1">
      <c r="A34" s="823"/>
      <c r="B34" s="824"/>
      <c r="C34" s="923"/>
      <c r="D34" s="913"/>
      <c r="E34" s="924"/>
      <c r="F34" s="925"/>
      <c r="G34" s="926"/>
      <c r="H34" s="925"/>
      <c r="I34" s="926"/>
      <c r="J34" s="925"/>
      <c r="K34" s="926"/>
      <c r="L34" s="925"/>
      <c r="M34" s="926"/>
      <c r="N34" s="925"/>
      <c r="O34" s="926"/>
      <c r="P34" s="925"/>
      <c r="Q34" s="926"/>
      <c r="R34" s="925"/>
      <c r="S34" s="926"/>
      <c r="T34" s="925"/>
      <c r="U34" s="926"/>
      <c r="V34" s="925"/>
      <c r="W34" s="926"/>
      <c r="X34" s="823"/>
      <c r="Y34" s="927"/>
      <c r="Z34" s="927"/>
      <c r="AA34" s="824"/>
      <c r="AB34" s="777"/>
      <c r="AC34" s="778"/>
      <c r="AD34" s="823"/>
      <c r="AE34" s="824"/>
      <c r="AF34" s="923"/>
      <c r="AG34" s="913"/>
      <c r="AH34" s="924"/>
      <c r="AI34" s="925"/>
      <c r="AJ34" s="926"/>
      <c r="AK34" s="925"/>
      <c r="AL34" s="926"/>
      <c r="AM34" s="925"/>
      <c r="AN34" s="926"/>
      <c r="AO34" s="925"/>
      <c r="AP34" s="926"/>
      <c r="AQ34" s="925"/>
      <c r="AR34" s="926"/>
      <c r="AS34" s="925"/>
      <c r="AT34" s="926"/>
      <c r="AU34" s="925"/>
      <c r="AV34" s="926"/>
      <c r="AW34" s="925"/>
      <c r="AX34" s="926"/>
      <c r="AY34" s="925"/>
      <c r="AZ34" s="926"/>
      <c r="BA34" s="823"/>
      <c r="BB34" s="927"/>
      <c r="BC34" s="927"/>
      <c r="BD34" s="824"/>
    </row>
    <row r="35" spans="1:56">
      <c r="A35" s="823"/>
      <c r="B35" s="824"/>
      <c r="C35" s="928"/>
      <c r="D35" s="929"/>
      <c r="E35" s="844"/>
      <c r="F35" s="930"/>
      <c r="G35" s="929"/>
      <c r="H35" s="930"/>
      <c r="I35" s="929"/>
      <c r="J35" s="930"/>
      <c r="K35" s="929"/>
      <c r="L35" s="930"/>
      <c r="M35" s="929"/>
      <c r="N35" s="930"/>
      <c r="O35" s="929"/>
      <c r="P35" s="930"/>
      <c r="Q35" s="929"/>
      <c r="R35" s="930"/>
      <c r="S35" s="929"/>
      <c r="T35" s="930"/>
      <c r="U35" s="929"/>
      <c r="V35" s="930"/>
      <c r="W35" s="929"/>
      <c r="X35" s="823"/>
      <c r="Y35" s="927"/>
      <c r="Z35" s="927"/>
      <c r="AA35" s="824"/>
      <c r="AB35" s="777"/>
      <c r="AC35" s="778"/>
      <c r="AD35" s="823"/>
      <c r="AE35" s="824"/>
      <c r="AF35" s="928"/>
      <c r="AG35" s="929"/>
      <c r="AH35" s="844"/>
      <c r="AI35" s="930"/>
      <c r="AJ35" s="929"/>
      <c r="AK35" s="930"/>
      <c r="AL35" s="929"/>
      <c r="AM35" s="930"/>
      <c r="AN35" s="929"/>
      <c r="AO35" s="930"/>
      <c r="AP35" s="929"/>
      <c r="AQ35" s="930"/>
      <c r="AR35" s="929"/>
      <c r="AS35" s="930"/>
      <c r="AT35" s="929"/>
      <c r="AU35" s="930"/>
      <c r="AV35" s="929"/>
      <c r="AW35" s="930"/>
      <c r="AX35" s="929"/>
      <c r="AY35" s="930"/>
      <c r="AZ35" s="929"/>
      <c r="BA35" s="823"/>
      <c r="BB35" s="927"/>
      <c r="BC35" s="927"/>
      <c r="BD35" s="824"/>
    </row>
    <row r="36" spans="1:56">
      <c r="A36" s="823"/>
      <c r="B36" s="824"/>
      <c r="C36" s="931"/>
      <c r="D36" s="862"/>
      <c r="E36" s="815"/>
      <c r="F36" s="831"/>
      <c r="G36" s="932"/>
      <c r="H36" s="831"/>
      <c r="I36" s="932"/>
      <c r="J36" s="831"/>
      <c r="K36" s="932"/>
      <c r="L36" s="831"/>
      <c r="M36" s="932"/>
      <c r="N36" s="831"/>
      <c r="O36" s="932"/>
      <c r="P36" s="831"/>
      <c r="Q36" s="932"/>
      <c r="R36" s="831"/>
      <c r="S36" s="932"/>
      <c r="T36" s="831"/>
      <c r="U36" s="932"/>
      <c r="V36" s="831"/>
      <c r="W36" s="932"/>
      <c r="X36" s="823"/>
      <c r="Y36" s="927"/>
      <c r="Z36" s="927"/>
      <c r="AA36" s="824"/>
      <c r="AB36" s="777"/>
      <c r="AC36" s="778"/>
      <c r="AD36" s="823"/>
      <c r="AE36" s="824"/>
      <c r="AF36" s="931"/>
      <c r="AG36" s="862"/>
      <c r="AH36" s="815"/>
      <c r="AI36" s="831"/>
      <c r="AJ36" s="932"/>
      <c r="AK36" s="831"/>
      <c r="AL36" s="932"/>
      <c r="AM36" s="831"/>
      <c r="AN36" s="932"/>
      <c r="AO36" s="831"/>
      <c r="AP36" s="932"/>
      <c r="AQ36" s="831"/>
      <c r="AR36" s="932"/>
      <c r="AS36" s="831"/>
      <c r="AT36" s="932"/>
      <c r="AU36" s="831"/>
      <c r="AV36" s="932"/>
      <c r="AW36" s="831"/>
      <c r="AX36" s="932"/>
      <c r="AY36" s="831"/>
      <c r="AZ36" s="932"/>
      <c r="BA36" s="823"/>
      <c r="BB36" s="927"/>
      <c r="BC36" s="927"/>
      <c r="BD36" s="824"/>
    </row>
    <row r="37" spans="1:56" ht="13.5" thickBot="1">
      <c r="A37" s="830"/>
      <c r="B37" s="911"/>
      <c r="C37" s="933"/>
      <c r="D37" s="860"/>
      <c r="E37" s="909"/>
      <c r="F37" s="859"/>
      <c r="G37" s="860"/>
      <c r="H37" s="859"/>
      <c r="I37" s="860"/>
      <c r="J37" s="859"/>
      <c r="K37" s="860"/>
      <c r="L37" s="859"/>
      <c r="M37" s="860"/>
      <c r="N37" s="859"/>
      <c r="O37" s="860"/>
      <c r="P37" s="859"/>
      <c r="Q37" s="860"/>
      <c r="R37" s="859"/>
      <c r="S37" s="860"/>
      <c r="T37" s="859"/>
      <c r="U37" s="860"/>
      <c r="V37" s="859"/>
      <c r="W37" s="860"/>
      <c r="X37" s="830"/>
      <c r="Y37" s="934"/>
      <c r="Z37" s="934"/>
      <c r="AA37" s="911"/>
      <c r="AB37" s="777"/>
      <c r="AC37" s="778"/>
      <c r="AD37" s="830"/>
      <c r="AE37" s="911"/>
      <c r="AF37" s="933"/>
      <c r="AG37" s="860"/>
      <c r="AH37" s="909"/>
      <c r="AI37" s="859"/>
      <c r="AJ37" s="860"/>
      <c r="AK37" s="859"/>
      <c r="AL37" s="860"/>
      <c r="AM37" s="859"/>
      <c r="AN37" s="860"/>
      <c r="AO37" s="859"/>
      <c r="AP37" s="860"/>
      <c r="AQ37" s="859"/>
      <c r="AR37" s="860"/>
      <c r="AS37" s="859"/>
      <c r="AT37" s="860"/>
      <c r="AU37" s="859"/>
      <c r="AV37" s="860"/>
      <c r="AW37" s="859"/>
      <c r="AX37" s="860"/>
      <c r="AY37" s="859"/>
      <c r="AZ37" s="860"/>
      <c r="BA37" s="830"/>
      <c r="BB37" s="934"/>
      <c r="BC37" s="934"/>
      <c r="BD37" s="911"/>
    </row>
    <row r="38" spans="1:56" s="878" customFormat="1" ht="12" thickBot="1">
      <c r="A38" s="775" t="s">
        <v>206</v>
      </c>
      <c r="C38" s="775"/>
      <c r="U38" s="885" t="s">
        <v>207</v>
      </c>
      <c r="V38" s="886">
        <v>1</v>
      </c>
      <c r="W38" s="886"/>
      <c r="AB38" s="888"/>
      <c r="AD38" s="775" t="s">
        <v>206</v>
      </c>
      <c r="AF38" s="775"/>
      <c r="AV38" s="885" t="s">
        <v>207</v>
      </c>
      <c r="AW38" s="886" t="s">
        <v>208</v>
      </c>
      <c r="AX38" s="886"/>
      <c r="AY38" s="886" t="s">
        <v>209</v>
      </c>
      <c r="AZ38" s="886"/>
    </row>
    <row r="39" spans="1:56" ht="9" customHeight="1">
      <c r="A39" s="825" t="s">
        <v>210</v>
      </c>
      <c r="B39" s="889"/>
      <c r="C39" s="890"/>
      <c r="D39" s="889"/>
      <c r="E39" s="889"/>
      <c r="F39" s="889"/>
      <c r="G39" s="889"/>
      <c r="H39" s="889"/>
      <c r="I39" s="889"/>
      <c r="J39" s="889"/>
      <c r="K39" s="889"/>
      <c r="L39" s="889"/>
      <c r="M39" s="889"/>
      <c r="N39" s="889"/>
      <c r="O39" s="889"/>
      <c r="P39" s="889"/>
      <c r="Q39" s="889"/>
      <c r="R39" s="889"/>
      <c r="S39" s="889"/>
      <c r="T39" s="889"/>
      <c r="U39" s="877"/>
      <c r="V39" s="889"/>
      <c r="W39" s="877"/>
      <c r="X39" s="1201" t="s">
        <v>211</v>
      </c>
      <c r="Y39" s="1202"/>
      <c r="Z39" s="1202"/>
      <c r="AA39" s="1203"/>
      <c r="AB39" s="777"/>
      <c r="AD39" s="825" t="s">
        <v>210</v>
      </c>
      <c r="AE39" s="889"/>
      <c r="AF39" s="890"/>
      <c r="AG39" s="889"/>
      <c r="AH39" s="889"/>
      <c r="AI39" s="889"/>
      <c r="AJ39" s="889"/>
      <c r="AK39" s="889"/>
      <c r="AL39" s="889"/>
      <c r="AM39" s="889"/>
      <c r="AN39" s="889"/>
      <c r="AO39" s="889"/>
      <c r="AP39" s="889"/>
      <c r="AQ39" s="889"/>
      <c r="AR39" s="889"/>
      <c r="AS39" s="889"/>
      <c r="AT39" s="889"/>
      <c r="AU39" s="889"/>
      <c r="AV39" s="889"/>
      <c r="AW39" s="935"/>
      <c r="AX39" s="877"/>
      <c r="AY39" s="889"/>
      <c r="AZ39" s="877"/>
      <c r="BA39" s="1201" t="s">
        <v>211</v>
      </c>
      <c r="BB39" s="1202"/>
      <c r="BC39" s="1202"/>
      <c r="BD39" s="1203"/>
    </row>
    <row r="40" spans="1:56" ht="10.5" customHeight="1">
      <c r="A40" s="892"/>
      <c r="B40" s="893"/>
      <c r="C40" s="894"/>
      <c r="D40" s="893"/>
      <c r="E40" s="893"/>
      <c r="F40" s="893"/>
      <c r="G40" s="893"/>
      <c r="H40" s="893"/>
      <c r="I40" s="893"/>
      <c r="J40" s="893"/>
      <c r="K40" s="893"/>
      <c r="L40" s="893"/>
      <c r="M40" s="893"/>
      <c r="N40" s="893"/>
      <c r="O40" s="893"/>
      <c r="P40" s="893"/>
      <c r="Q40" s="893"/>
      <c r="R40" s="893"/>
      <c r="S40" s="893"/>
      <c r="T40" s="893"/>
      <c r="U40" s="895"/>
      <c r="V40" s="893"/>
      <c r="W40" s="895"/>
      <c r="X40" s="1204"/>
      <c r="Y40" s="1205"/>
      <c r="Z40" s="1205"/>
      <c r="AA40" s="1206"/>
      <c r="AB40" s="777"/>
      <c r="AD40" s="892"/>
      <c r="AE40" s="893"/>
      <c r="AF40" s="894"/>
      <c r="AG40" s="893"/>
      <c r="AH40" s="893"/>
      <c r="AI40" s="893"/>
      <c r="AJ40" s="893"/>
      <c r="AK40" s="893"/>
      <c r="AL40" s="893"/>
      <c r="AM40" s="893"/>
      <c r="AN40" s="893"/>
      <c r="AO40" s="893"/>
      <c r="AP40" s="893"/>
      <c r="AQ40" s="893"/>
      <c r="AR40" s="893"/>
      <c r="AS40" s="893"/>
      <c r="AT40" s="893"/>
      <c r="AU40" s="893"/>
      <c r="AV40" s="893"/>
      <c r="AW40" s="936"/>
      <c r="AX40" s="895"/>
      <c r="AY40" s="893"/>
      <c r="AZ40" s="895"/>
      <c r="BA40" s="1204"/>
      <c r="BB40" s="1205"/>
      <c r="BC40" s="1205"/>
      <c r="BD40" s="1206"/>
    </row>
    <row r="41" spans="1:56" ht="9" customHeight="1">
      <c r="A41" s="854" t="s">
        <v>210</v>
      </c>
      <c r="B41" s="778"/>
      <c r="C41" s="896"/>
      <c r="D41" s="778"/>
      <c r="E41" s="778"/>
      <c r="F41" s="778"/>
      <c r="G41" s="778"/>
      <c r="H41" s="778"/>
      <c r="I41" s="778"/>
      <c r="J41" s="778"/>
      <c r="K41" s="778"/>
      <c r="L41" s="778"/>
      <c r="M41" s="778"/>
      <c r="N41" s="778"/>
      <c r="O41" s="778"/>
      <c r="P41" s="778"/>
      <c r="Q41" s="778"/>
      <c r="R41" s="778"/>
      <c r="S41" s="778"/>
      <c r="T41" s="778"/>
      <c r="U41" s="861"/>
      <c r="V41" s="778"/>
      <c r="W41" s="861"/>
      <c r="X41" s="840"/>
      <c r="Y41" s="778"/>
      <c r="Z41" s="778"/>
      <c r="AA41" s="862"/>
      <c r="AB41" s="777"/>
      <c r="AD41" s="854" t="s">
        <v>210</v>
      </c>
      <c r="AE41" s="778"/>
      <c r="AF41" s="896"/>
      <c r="AG41" s="778"/>
      <c r="AH41" s="778"/>
      <c r="AI41" s="778"/>
      <c r="AJ41" s="778"/>
      <c r="AK41" s="778"/>
      <c r="AL41" s="778"/>
      <c r="AM41" s="778"/>
      <c r="AN41" s="778"/>
      <c r="AO41" s="778"/>
      <c r="AP41" s="778"/>
      <c r="AQ41" s="778"/>
      <c r="AR41" s="778"/>
      <c r="AS41" s="778"/>
      <c r="AT41" s="778"/>
      <c r="AU41" s="778"/>
      <c r="AV41" s="778"/>
      <c r="AW41" s="937"/>
      <c r="AX41" s="938"/>
      <c r="AY41" s="778"/>
      <c r="AZ41" s="861"/>
      <c r="BA41" s="840"/>
      <c r="BB41" s="778"/>
      <c r="BC41" s="778"/>
      <c r="BD41" s="862"/>
    </row>
    <row r="42" spans="1:56" ht="10.5" customHeight="1" thickBot="1">
      <c r="A42" s="897"/>
      <c r="B42" s="898"/>
      <c r="C42" s="899"/>
      <c r="D42" s="898"/>
      <c r="E42" s="898"/>
      <c r="F42" s="898"/>
      <c r="G42" s="898"/>
      <c r="H42" s="898"/>
      <c r="I42" s="898"/>
      <c r="J42" s="898"/>
      <c r="K42" s="898"/>
      <c r="L42" s="898"/>
      <c r="M42" s="898"/>
      <c r="N42" s="898"/>
      <c r="O42" s="898"/>
      <c r="P42" s="898"/>
      <c r="Q42" s="898"/>
      <c r="R42" s="898"/>
      <c r="S42" s="898"/>
      <c r="T42" s="898"/>
      <c r="U42" s="900"/>
      <c r="V42" s="898"/>
      <c r="W42" s="900"/>
      <c r="X42" s="898"/>
      <c r="Y42" s="898"/>
      <c r="Z42" s="898"/>
      <c r="AA42" s="901"/>
      <c r="AB42" s="777"/>
      <c r="AD42" s="897"/>
      <c r="AE42" s="898"/>
      <c r="AF42" s="899"/>
      <c r="AG42" s="898"/>
      <c r="AH42" s="898"/>
      <c r="AI42" s="898"/>
      <c r="AJ42" s="898"/>
      <c r="AK42" s="898"/>
      <c r="AL42" s="898"/>
      <c r="AM42" s="898"/>
      <c r="AN42" s="898"/>
      <c r="AO42" s="898"/>
      <c r="AP42" s="898"/>
      <c r="AQ42" s="898"/>
      <c r="AR42" s="898"/>
      <c r="AS42" s="898"/>
      <c r="AT42" s="898"/>
      <c r="AU42" s="898"/>
      <c r="AV42" s="898"/>
      <c r="AW42" s="939"/>
      <c r="AX42" s="900"/>
      <c r="AY42" s="898"/>
      <c r="AZ42" s="900"/>
      <c r="BA42" s="898"/>
      <c r="BB42" s="898"/>
      <c r="BC42" s="898"/>
      <c r="BD42" s="901"/>
    </row>
  </sheetData>
  <mergeCells count="14">
    <mergeCell ref="A2:B2"/>
    <mergeCell ref="E2:E5"/>
    <mergeCell ref="L2:Q2"/>
    <mergeCell ref="X2:Y2"/>
    <mergeCell ref="L5:Q5"/>
    <mergeCell ref="BA39:BD40"/>
    <mergeCell ref="X39:AA40"/>
    <mergeCell ref="BC2:BD5"/>
    <mergeCell ref="AO5:AT5"/>
    <mergeCell ref="AD2:AE2"/>
    <mergeCell ref="Z2:AA5"/>
    <mergeCell ref="AH2:AH5"/>
    <mergeCell ref="AO2:AT2"/>
    <mergeCell ref="BA2:BB2"/>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20" t="s">
        <v>76</v>
      </c>
      <c r="B1" s="1320"/>
      <c r="C1" s="1320"/>
      <c r="D1" s="1320"/>
      <c r="E1" s="1320"/>
      <c r="F1" s="1320"/>
      <c r="G1" s="1320"/>
      <c r="H1" s="1320"/>
      <c r="I1" s="1320"/>
      <c r="J1" s="1320"/>
      <c r="K1" s="1320"/>
      <c r="L1" s="1320"/>
      <c r="M1" s="1320"/>
      <c r="N1" s="1320"/>
      <c r="O1" s="1320"/>
      <c r="P1" s="1320"/>
      <c r="Q1" s="1320"/>
      <c r="R1" s="1320"/>
      <c r="S1" s="1320"/>
      <c r="T1" s="1320"/>
      <c r="U1" s="1320"/>
      <c r="V1" s="1320"/>
      <c r="W1" s="1320"/>
    </row>
    <row r="2" spans="1:26" s="14" customFormat="1" ht="12.6" customHeight="1">
      <c r="A2" s="1322" t="s">
        <v>44</v>
      </c>
      <c r="B2" s="1323"/>
      <c r="C2" s="1323"/>
      <c r="D2" s="1323"/>
      <c r="E2" s="1323"/>
      <c r="F2" s="1323"/>
      <c r="G2" s="1323"/>
      <c r="H2" s="1323"/>
      <c r="I2" s="1323"/>
      <c r="J2" s="1323"/>
      <c r="K2" s="1323"/>
      <c r="L2" s="1323"/>
      <c r="M2" s="1323"/>
      <c r="N2" s="1323"/>
      <c r="O2" s="1323"/>
      <c r="P2" s="1323"/>
      <c r="Q2" s="1323"/>
      <c r="R2" s="1323"/>
      <c r="S2" s="1323"/>
      <c r="T2" s="1323"/>
      <c r="U2" s="1323"/>
      <c r="V2" s="1323"/>
      <c r="W2" s="1324"/>
      <c r="X2" s="15"/>
      <c r="Y2" s="15"/>
      <c r="Z2" s="15"/>
    </row>
    <row r="3" spans="1:26" s="14" customFormat="1" ht="26.25">
      <c r="A3" s="1325"/>
      <c r="B3" s="1326"/>
      <c r="C3" s="1326"/>
      <c r="D3" s="1326"/>
      <c r="E3" s="1326"/>
      <c r="F3" s="1326"/>
      <c r="G3" s="1326"/>
      <c r="H3" s="1326"/>
      <c r="I3" s="1326"/>
      <c r="J3" s="1326"/>
      <c r="K3" s="1326"/>
      <c r="L3" s="1326"/>
      <c r="M3" s="1326"/>
      <c r="N3" s="1326"/>
      <c r="O3" s="1326"/>
      <c r="P3" s="1326"/>
      <c r="Q3" s="1326"/>
      <c r="R3" s="1326"/>
      <c r="S3" s="1326"/>
      <c r="T3" s="1326"/>
      <c r="U3" s="1326"/>
      <c r="V3" s="1326"/>
      <c r="W3" s="1327"/>
    </row>
    <row r="4" spans="1:26" s="14" customFormat="1" ht="18" hidden="1">
      <c r="A4" s="1321"/>
      <c r="B4" s="1321"/>
      <c r="C4" s="1321"/>
      <c r="D4" s="1321"/>
      <c r="E4" s="1321"/>
      <c r="F4" s="1321"/>
      <c r="G4" s="1321"/>
      <c r="H4" s="1321"/>
      <c r="I4" s="1321"/>
      <c r="J4" s="1321"/>
      <c r="K4" s="1321"/>
      <c r="L4" s="1321"/>
      <c r="M4" s="1321"/>
      <c r="N4" s="1321"/>
      <c r="O4" s="1321"/>
      <c r="P4" s="1321"/>
      <c r="Q4" s="1321"/>
      <c r="R4" s="1321"/>
      <c r="S4" s="1321"/>
      <c r="T4" s="1321"/>
      <c r="U4" s="1321"/>
      <c r="V4" s="1321"/>
      <c r="W4" s="1321"/>
    </row>
    <row r="5" spans="1:26" ht="6" customHeight="1">
      <c r="A5" s="18"/>
      <c r="B5" s="18"/>
      <c r="C5" s="18"/>
      <c r="D5" s="18"/>
      <c r="E5" s="18"/>
      <c r="F5" s="1319"/>
      <c r="G5" s="1319"/>
      <c r="H5" s="1319"/>
      <c r="I5" s="1319"/>
      <c r="J5" s="1319"/>
      <c r="K5" s="1319"/>
      <c r="L5" s="1319"/>
      <c r="M5" s="1319"/>
      <c r="N5" s="1319"/>
      <c r="O5" s="43"/>
      <c r="P5" s="43"/>
      <c r="Q5" s="187"/>
      <c r="R5" s="187"/>
      <c r="S5" s="187"/>
      <c r="T5" s="187"/>
      <c r="U5" s="187"/>
      <c r="V5" s="187"/>
      <c r="W5" s="43"/>
    </row>
    <row r="6" spans="1:26" s="75" customFormat="1" ht="13.5" hidden="1" thickBot="1">
      <c r="A6" s="1328"/>
      <c r="B6" s="1328"/>
      <c r="C6" s="1328"/>
      <c r="D6" s="188"/>
      <c r="E6" s="188"/>
      <c r="F6" s="1316"/>
      <c r="G6" s="1316"/>
      <c r="H6" s="1332"/>
      <c r="I6" s="1332"/>
      <c r="J6" s="1329"/>
      <c r="K6" s="1329"/>
      <c r="L6" s="1329"/>
      <c r="M6" s="74"/>
      <c r="N6" s="1317"/>
      <c r="O6" s="1317"/>
      <c r="P6" s="1317"/>
      <c r="Q6" s="1316"/>
      <c r="R6" s="1316"/>
      <c r="S6" s="1316"/>
      <c r="T6" s="1316"/>
      <c r="U6" s="1316"/>
      <c r="V6" s="1316"/>
      <c r="W6" s="1316"/>
    </row>
    <row r="7" spans="1:26" s="20" customFormat="1" ht="12.75" customHeight="1">
      <c r="A7" s="1330" t="s">
        <v>2</v>
      </c>
      <c r="B7" s="1330"/>
      <c r="C7" s="1330"/>
      <c r="D7" s="1330"/>
      <c r="E7" s="1330"/>
      <c r="F7" s="1330"/>
      <c r="G7" s="1286" t="s">
        <v>0</v>
      </c>
      <c r="H7" s="1287"/>
      <c r="I7" s="1286" t="s">
        <v>46</v>
      </c>
      <c r="J7" s="1287"/>
      <c r="K7" s="491"/>
      <c r="L7" s="1286" t="s">
        <v>47</v>
      </c>
      <c r="M7" s="1287"/>
      <c r="N7" s="492"/>
      <c r="O7" s="1286" t="s">
        <v>26</v>
      </c>
      <c r="P7" s="1287"/>
      <c r="Q7" s="492"/>
      <c r="R7" s="492"/>
      <c r="S7" s="492"/>
      <c r="T7" s="492"/>
      <c r="U7" s="492"/>
      <c r="V7" s="492"/>
      <c r="W7" s="491" t="s">
        <v>27</v>
      </c>
    </row>
    <row r="8" spans="1:26" s="20" customFormat="1" ht="12.75" customHeight="1">
      <c r="A8" s="1331"/>
      <c r="B8" s="1331"/>
      <c r="C8" s="1331"/>
      <c r="D8" s="1331"/>
      <c r="E8" s="1331"/>
      <c r="F8" s="1331"/>
      <c r="G8" s="1289"/>
      <c r="H8" s="1290"/>
      <c r="I8" s="1291"/>
      <c r="J8" s="1292"/>
      <c r="K8" s="493"/>
      <c r="L8" s="1291"/>
      <c r="M8" s="1292"/>
      <c r="N8" s="494"/>
      <c r="O8" s="1291"/>
      <c r="P8" s="1292"/>
      <c r="Q8" s="494"/>
      <c r="R8" s="494"/>
      <c r="S8" s="494"/>
      <c r="T8" s="494"/>
      <c r="U8" s="494"/>
      <c r="V8" s="494"/>
      <c r="W8" s="495"/>
    </row>
    <row r="9" spans="1:26" ht="18">
      <c r="A9" s="18"/>
      <c r="B9" s="362"/>
      <c r="C9" s="363"/>
      <c r="D9" s="364"/>
      <c r="E9" s="362"/>
      <c r="F9" s="362"/>
      <c r="G9" s="362"/>
      <c r="H9" s="362"/>
      <c r="I9" s="362"/>
      <c r="J9" s="362"/>
      <c r="K9" s="362"/>
      <c r="L9" s="362"/>
      <c r="M9" s="362"/>
      <c r="N9" s="362"/>
      <c r="O9" s="362"/>
      <c r="P9" s="362"/>
      <c r="Q9" s="362"/>
      <c r="R9" s="362"/>
      <c r="S9" s="362"/>
      <c r="T9" s="362"/>
      <c r="U9" s="362"/>
      <c r="V9" s="362"/>
      <c r="W9" s="43"/>
    </row>
    <row r="10" spans="1:26" s="241" customFormat="1" ht="22.5">
      <c r="A10" s="284"/>
      <c r="B10" s="286" t="s">
        <v>4</v>
      </c>
      <c r="C10" s="285" t="s">
        <v>5</v>
      </c>
      <c r="D10" s="282"/>
      <c r="E10" s="1288" t="s">
        <v>3</v>
      </c>
      <c r="F10" s="1288"/>
      <c r="G10" s="1288"/>
      <c r="H10" s="281" t="s">
        <v>19</v>
      </c>
      <c r="I10" s="283"/>
      <c r="J10" s="283"/>
      <c r="K10" s="283"/>
      <c r="L10" s="281"/>
      <c r="M10" s="281"/>
      <c r="N10" s="281"/>
      <c r="O10" s="281"/>
      <c r="P10" s="281"/>
      <c r="Q10" s="281"/>
      <c r="R10" s="281"/>
      <c r="S10" s="281"/>
      <c r="T10" s="281"/>
      <c r="U10" s="281"/>
      <c r="V10" s="281"/>
      <c r="W10" s="281"/>
    </row>
    <row r="11" spans="1:26" s="19" customFormat="1" ht="12" customHeight="1">
      <c r="A11" s="1308" t="s">
        <v>11</v>
      </c>
      <c r="B11" s="1310">
        <v>1</v>
      </c>
      <c r="C11" s="1306">
        <v>1</v>
      </c>
      <c r="D11" s="1303"/>
      <c r="E11" s="1304"/>
      <c r="F11" s="1273"/>
      <c r="G11" s="1273"/>
      <c r="H11" s="1318"/>
      <c r="I11" s="37"/>
      <c r="J11" s="37"/>
      <c r="K11" s="66"/>
      <c r="L11" s="88"/>
      <c r="M11" s="27"/>
      <c r="N11" s="66"/>
      <c r="O11" s="88"/>
      <c r="P11" s="27"/>
      <c r="Q11" s="66"/>
      <c r="R11" s="51"/>
      <c r="S11" s="51"/>
      <c r="T11" s="51"/>
      <c r="U11" s="51"/>
      <c r="V11" s="51"/>
      <c r="W11" s="27"/>
    </row>
    <row r="12" spans="1:26" ht="12" customHeight="1">
      <c r="A12" s="1308"/>
      <c r="B12" s="1311"/>
      <c r="C12" s="1307"/>
      <c r="D12" s="1303"/>
      <c r="E12" s="1305"/>
      <c r="F12" s="1274"/>
      <c r="G12" s="1274"/>
      <c r="H12" s="1284"/>
      <c r="J12" s="1264"/>
      <c r="K12" s="1264"/>
      <c r="L12" s="385"/>
      <c r="M12" s="393"/>
      <c r="N12" s="420"/>
      <c r="O12" s="420"/>
      <c r="P12" s="395"/>
      <c r="Q12" s="65"/>
      <c r="R12" s="52"/>
      <c r="S12" s="53"/>
      <c r="T12" s="53"/>
      <c r="U12" s="53"/>
      <c r="V12" s="53"/>
      <c r="W12" s="21"/>
      <c r="X12" s="20"/>
    </row>
    <row r="13" spans="1:26" ht="12" customHeight="1">
      <c r="A13" s="1308"/>
      <c r="B13" s="1310"/>
      <c r="C13" s="1306">
        <v>2</v>
      </c>
      <c r="D13" s="1303"/>
      <c r="E13" s="1304"/>
      <c r="F13" s="1273"/>
      <c r="G13" s="1273"/>
      <c r="H13" s="1275"/>
      <c r="J13" s="1265"/>
      <c r="K13" s="1265"/>
      <c r="L13" s="385"/>
      <c r="M13" s="393"/>
      <c r="N13" s="420"/>
      <c r="O13" s="420"/>
      <c r="P13" s="391"/>
      <c r="Q13" s="67"/>
      <c r="R13" s="52"/>
      <c r="S13" s="54"/>
      <c r="T13" s="54"/>
      <c r="U13" s="54"/>
      <c r="V13" s="54"/>
      <c r="W13" s="21"/>
      <c r="X13" s="20"/>
    </row>
    <row r="14" spans="1:26" ht="12" customHeight="1">
      <c r="A14" s="1308"/>
      <c r="B14" s="1311"/>
      <c r="C14" s="1307">
        <v>2</v>
      </c>
      <c r="D14" s="1303"/>
      <c r="E14" s="1305"/>
      <c r="F14" s="1274"/>
      <c r="G14" s="1274"/>
      <c r="H14" s="1276"/>
      <c r="I14" s="94"/>
      <c r="J14" s="1262"/>
      <c r="K14" s="397"/>
      <c r="L14" s="1281"/>
      <c r="M14" s="1264"/>
      <c r="N14" s="1258"/>
      <c r="O14" s="398"/>
      <c r="P14" s="393"/>
      <c r="Q14" s="67"/>
      <c r="R14" s="52"/>
      <c r="S14" s="54"/>
      <c r="T14" s="54"/>
      <c r="U14" s="54"/>
      <c r="V14" s="54"/>
      <c r="W14" s="21"/>
      <c r="X14" s="20"/>
    </row>
    <row r="15" spans="1:26" ht="12" customHeight="1">
      <c r="A15" s="1308"/>
      <c r="B15" s="1310"/>
      <c r="C15" s="1306">
        <v>3</v>
      </c>
      <c r="D15" s="1303"/>
      <c r="E15" s="1304"/>
      <c r="F15" s="1273"/>
      <c r="G15" s="1273"/>
      <c r="H15" s="1283"/>
      <c r="I15" s="48"/>
      <c r="J15" s="1263"/>
      <c r="K15" s="280"/>
      <c r="L15" s="1282"/>
      <c r="M15" s="1265"/>
      <c r="N15" s="1260"/>
      <c r="O15" s="398"/>
      <c r="P15" s="395"/>
      <c r="Q15" s="67"/>
      <c r="R15" s="52"/>
      <c r="S15" s="54"/>
      <c r="T15" s="54"/>
      <c r="U15" s="54"/>
      <c r="V15" s="54"/>
      <c r="W15" s="21"/>
      <c r="X15" s="20"/>
    </row>
    <row r="16" spans="1:26" ht="12" customHeight="1">
      <c r="A16" s="1308"/>
      <c r="B16" s="1311"/>
      <c r="C16" s="1307">
        <v>3</v>
      </c>
      <c r="D16" s="1303"/>
      <c r="E16" s="1305"/>
      <c r="F16" s="1274"/>
      <c r="G16" s="1274"/>
      <c r="H16" s="1284"/>
      <c r="J16" s="1264"/>
      <c r="K16" s="1264"/>
      <c r="L16" s="399"/>
      <c r="M16" s="1262"/>
      <c r="N16" s="400"/>
      <c r="O16" s="401"/>
      <c r="P16" s="395"/>
      <c r="Q16" s="67"/>
      <c r="R16" s="52"/>
      <c r="S16" s="54"/>
      <c r="T16" s="54"/>
      <c r="U16" s="54"/>
      <c r="V16" s="54"/>
      <c r="W16" s="21"/>
      <c r="X16" s="20"/>
    </row>
    <row r="17" spans="1:24" ht="12" customHeight="1">
      <c r="A17" s="1308"/>
      <c r="B17" s="1310"/>
      <c r="C17" s="1306">
        <v>4</v>
      </c>
      <c r="D17" s="1303"/>
      <c r="E17" s="1304"/>
      <c r="F17" s="1273"/>
      <c r="G17" s="1273"/>
      <c r="H17" s="1275"/>
      <c r="J17" s="1265"/>
      <c r="K17" s="1265"/>
      <c r="L17" s="389"/>
      <c r="M17" s="1263"/>
      <c r="N17" s="402"/>
      <c r="O17" s="401"/>
      <c r="P17" s="393"/>
      <c r="Q17" s="67"/>
      <c r="R17" s="52"/>
      <c r="S17" s="54"/>
      <c r="T17" s="54"/>
      <c r="U17" s="54"/>
      <c r="V17" s="54"/>
      <c r="W17" s="21"/>
      <c r="X17" s="20"/>
    </row>
    <row r="18" spans="1:24" ht="12" customHeight="1">
      <c r="A18" s="1308"/>
      <c r="B18" s="1311"/>
      <c r="C18" s="1307">
        <v>4</v>
      </c>
      <c r="D18" s="1303"/>
      <c r="E18" s="1305"/>
      <c r="F18" s="1274"/>
      <c r="G18" s="1274"/>
      <c r="H18" s="1276"/>
      <c r="I18" s="94"/>
      <c r="J18" s="1262"/>
      <c r="K18" s="397"/>
      <c r="L18" s="280"/>
      <c r="M18" s="393"/>
      <c r="N18" s="403"/>
      <c r="O18" s="1257"/>
      <c r="P18" s="1258"/>
      <c r="Q18" s="67"/>
      <c r="R18" s="56"/>
      <c r="S18" s="55"/>
      <c r="T18" s="55"/>
      <c r="U18" s="55"/>
      <c r="V18" s="55"/>
      <c r="W18" s="21"/>
      <c r="X18" s="20"/>
    </row>
    <row r="19" spans="1:24" ht="12" customHeight="1">
      <c r="A19" s="1308"/>
      <c r="B19" s="1310"/>
      <c r="C19" s="1306">
        <v>5</v>
      </c>
      <c r="D19" s="1303"/>
      <c r="E19" s="1304"/>
      <c r="F19" s="1273"/>
      <c r="G19" s="1273"/>
      <c r="H19" s="1283"/>
      <c r="I19" s="48"/>
      <c r="J19" s="1263"/>
      <c r="K19" s="280"/>
      <c r="L19" s="280"/>
      <c r="M19" s="395"/>
      <c r="N19" s="405"/>
      <c r="O19" s="1259"/>
      <c r="P19" s="1260"/>
      <c r="Q19" s="84"/>
      <c r="R19" s="57"/>
      <c r="S19" s="57"/>
      <c r="T19" s="57"/>
      <c r="U19" s="57"/>
      <c r="V19" s="57"/>
      <c r="W19" s="47" t="s">
        <v>12</v>
      </c>
      <c r="X19" s="20"/>
    </row>
    <row r="20" spans="1:24" ht="12" customHeight="1">
      <c r="A20" s="1308"/>
      <c r="B20" s="1311"/>
      <c r="C20" s="1307">
        <v>5</v>
      </c>
      <c r="D20" s="1303"/>
      <c r="E20" s="1305"/>
      <c r="F20" s="1274"/>
      <c r="G20" s="1274"/>
      <c r="H20" s="1284"/>
      <c r="J20" s="1264"/>
      <c r="K20" s="1264"/>
      <c r="L20" s="385"/>
      <c r="M20" s="395"/>
      <c r="N20" s="405"/>
      <c r="O20" s="406"/>
      <c r="P20" s="1262"/>
      <c r="Q20" s="1314"/>
      <c r="R20" s="58"/>
      <c r="S20" s="59"/>
      <c r="T20" s="59"/>
      <c r="U20" s="59"/>
      <c r="V20" s="59"/>
      <c r="W20" s="47"/>
      <c r="X20" s="20"/>
    </row>
    <row r="21" spans="1:24" ht="12" customHeight="1">
      <c r="A21" s="1308"/>
      <c r="B21" s="1310"/>
      <c r="C21" s="1306">
        <v>6</v>
      </c>
      <c r="D21" s="1303"/>
      <c r="E21" s="1304"/>
      <c r="F21" s="1273"/>
      <c r="G21" s="1273"/>
      <c r="H21" s="1275"/>
      <c r="J21" s="1265"/>
      <c r="K21" s="1265"/>
      <c r="L21" s="385"/>
      <c r="M21" s="395"/>
      <c r="N21" s="403"/>
      <c r="O21" s="407"/>
      <c r="P21" s="1263"/>
      <c r="Q21" s="1315"/>
      <c r="R21" s="58"/>
      <c r="S21" s="59"/>
      <c r="T21" s="59"/>
      <c r="U21" s="59"/>
      <c r="V21" s="59"/>
      <c r="W21" s="21"/>
      <c r="X21" s="20"/>
    </row>
    <row r="22" spans="1:24" ht="12" customHeight="1">
      <c r="A22" s="1308"/>
      <c r="B22" s="1311"/>
      <c r="C22" s="1307">
        <v>6</v>
      </c>
      <c r="D22" s="1303"/>
      <c r="E22" s="1305"/>
      <c r="F22" s="1274"/>
      <c r="G22" s="1274"/>
      <c r="H22" s="1276"/>
      <c r="I22" s="94"/>
      <c r="J22" s="1262"/>
      <c r="K22" s="400"/>
      <c r="L22" s="1281"/>
      <c r="M22" s="1264"/>
      <c r="N22" s="1301"/>
      <c r="O22" s="404"/>
      <c r="P22" s="395"/>
      <c r="Q22" s="67"/>
      <c r="R22" s="52"/>
      <c r="S22" s="54"/>
      <c r="T22" s="54"/>
      <c r="U22" s="54"/>
      <c r="V22" s="54"/>
      <c r="W22" s="21"/>
      <c r="X22" s="20"/>
    </row>
    <row r="23" spans="1:24" ht="12" customHeight="1">
      <c r="A23" s="1308"/>
      <c r="B23" s="1310"/>
      <c r="C23" s="1306">
        <v>7</v>
      </c>
      <c r="D23" s="1303"/>
      <c r="E23" s="1304"/>
      <c r="F23" s="1273"/>
      <c r="G23" s="1273"/>
      <c r="H23" s="1283"/>
      <c r="I23" s="48"/>
      <c r="J23" s="1263"/>
      <c r="K23" s="402"/>
      <c r="L23" s="1282"/>
      <c r="M23" s="1265"/>
      <c r="N23" s="1302"/>
      <c r="O23" s="404"/>
      <c r="P23" s="395"/>
      <c r="Q23" s="67"/>
      <c r="R23" s="52"/>
      <c r="S23" s="54"/>
      <c r="T23" s="54"/>
      <c r="U23" s="54"/>
      <c r="V23" s="54"/>
      <c r="W23" s="47"/>
      <c r="X23" s="20"/>
    </row>
    <row r="24" spans="1:24" ht="12" customHeight="1">
      <c r="A24" s="1308"/>
      <c r="B24" s="1311"/>
      <c r="C24" s="1307">
        <v>7</v>
      </c>
      <c r="D24" s="1303"/>
      <c r="E24" s="1305"/>
      <c r="F24" s="1274"/>
      <c r="G24" s="1274"/>
      <c r="H24" s="1284"/>
      <c r="J24" s="1264"/>
      <c r="K24" s="1264"/>
      <c r="L24" s="408"/>
      <c r="M24" s="1262"/>
      <c r="N24" s="397"/>
      <c r="O24" s="280"/>
      <c r="P24" s="395"/>
      <c r="Q24" s="67"/>
      <c r="R24" s="52"/>
      <c r="S24" s="54"/>
      <c r="T24" s="54"/>
      <c r="U24" s="54"/>
      <c r="V24" s="54"/>
      <c r="W24" s="47"/>
      <c r="X24" s="20"/>
    </row>
    <row r="25" spans="1:24" ht="12" customHeight="1">
      <c r="A25" s="1308"/>
      <c r="B25" s="1312" t="s">
        <v>219</v>
      </c>
      <c r="C25" s="1306">
        <v>8</v>
      </c>
      <c r="D25" s="1303"/>
      <c r="E25" s="1304"/>
      <c r="F25" s="1273"/>
      <c r="G25" s="1273"/>
      <c r="H25" s="1275"/>
      <c r="J25" s="1265"/>
      <c r="K25" s="1265"/>
      <c r="L25" s="389"/>
      <c r="M25" s="1263"/>
      <c r="N25" s="280"/>
      <c r="O25" s="280"/>
      <c r="P25" s="395"/>
      <c r="Q25" s="67"/>
      <c r="R25" s="52"/>
      <c r="S25" s="54"/>
      <c r="T25" s="54"/>
      <c r="U25" s="54"/>
      <c r="V25" s="54"/>
      <c r="W25" s="21"/>
      <c r="X25" s="20"/>
    </row>
    <row r="26" spans="1:24" ht="12" customHeight="1">
      <c r="A26" s="1309"/>
      <c r="B26" s="1311"/>
      <c r="C26" s="1307">
        <v>8</v>
      </c>
      <c r="D26" s="1303"/>
      <c r="E26" s="1305"/>
      <c r="F26" s="1274"/>
      <c r="G26" s="1274"/>
      <c r="H26" s="1276"/>
      <c r="I26" s="94"/>
      <c r="J26" s="1262"/>
      <c r="K26" s="397"/>
      <c r="L26" s="280"/>
      <c r="M26" s="395"/>
      <c r="N26" s="279"/>
      <c r="O26" s="279"/>
      <c r="P26" s="395"/>
      <c r="Q26" s="65"/>
      <c r="R26" s="52"/>
      <c r="S26" s="53"/>
      <c r="T26" s="53"/>
      <c r="U26" s="53"/>
      <c r="V26" s="53"/>
      <c r="W26" s="47"/>
      <c r="X26" s="20"/>
    </row>
    <row r="27" spans="1:24" ht="12" customHeight="1" thickBot="1">
      <c r="A27" s="29"/>
      <c r="B27" s="31"/>
      <c r="C27" s="89"/>
      <c r="D27" s="30"/>
      <c r="E27" s="62"/>
      <c r="F27" s="32"/>
      <c r="G27" s="32"/>
      <c r="H27" s="32"/>
      <c r="I27" s="26"/>
      <c r="J27" s="1270"/>
      <c r="K27" s="386"/>
      <c r="L27" s="386"/>
      <c r="M27" s="411"/>
      <c r="N27" s="412"/>
      <c r="O27" s="412"/>
      <c r="P27" s="387"/>
      <c r="Q27" s="49"/>
      <c r="R27" s="61"/>
      <c r="S27" s="60"/>
      <c r="T27" s="60"/>
      <c r="U27" s="60"/>
      <c r="V27" s="60"/>
      <c r="W27" s="85"/>
      <c r="X27" s="20"/>
    </row>
    <row r="28" spans="1:24" s="19" customFormat="1" ht="12" customHeight="1" thickTop="1">
      <c r="A28" s="1313" t="s">
        <v>13</v>
      </c>
      <c r="B28" s="1310">
        <v>2</v>
      </c>
      <c r="C28" s="1306">
        <v>9</v>
      </c>
      <c r="D28" s="1303"/>
      <c r="E28" s="1304"/>
      <c r="F28" s="1273"/>
      <c r="G28" s="1273"/>
      <c r="H28" s="1283"/>
      <c r="I28" s="388"/>
      <c r="J28" s="388"/>
      <c r="K28" s="390"/>
      <c r="L28" s="390"/>
      <c r="M28" s="391"/>
      <c r="N28" s="392"/>
      <c r="O28" s="392"/>
      <c r="P28" s="391"/>
      <c r="Q28" s="66"/>
      <c r="R28" s="51"/>
      <c r="S28" s="51"/>
      <c r="T28" s="51"/>
      <c r="U28" s="51"/>
      <c r="V28" s="51"/>
      <c r="W28" s="27"/>
    </row>
    <row r="29" spans="1:24" ht="12" customHeight="1">
      <c r="A29" s="1308"/>
      <c r="B29" s="1311"/>
      <c r="C29" s="1307"/>
      <c r="D29" s="1303"/>
      <c r="E29" s="1305"/>
      <c r="F29" s="1274"/>
      <c r="G29" s="1274"/>
      <c r="H29" s="1284"/>
      <c r="I29" s="10"/>
      <c r="J29" s="1264"/>
      <c r="K29" s="1264"/>
      <c r="L29" s="385"/>
      <c r="M29" s="393"/>
      <c r="N29" s="394"/>
      <c r="O29" s="394"/>
      <c r="P29" s="395"/>
      <c r="Q29" s="65"/>
      <c r="R29" s="52"/>
      <c r="S29" s="53"/>
      <c r="T29" s="53"/>
      <c r="U29" s="53"/>
      <c r="V29" s="53"/>
      <c r="W29" s="21"/>
      <c r="X29" s="20"/>
    </row>
    <row r="30" spans="1:24" ht="12" customHeight="1">
      <c r="A30" s="1308"/>
      <c r="B30" s="1310"/>
      <c r="C30" s="1306">
        <v>10</v>
      </c>
      <c r="D30" s="1303"/>
      <c r="E30" s="1304"/>
      <c r="F30" s="1273"/>
      <c r="G30" s="1273"/>
      <c r="H30" s="1275"/>
      <c r="I30" s="10"/>
      <c r="J30" s="1265"/>
      <c r="K30" s="1265"/>
      <c r="L30" s="385"/>
      <c r="M30" s="393"/>
      <c r="N30" s="394"/>
      <c r="O30" s="394"/>
      <c r="P30" s="393"/>
      <c r="Q30" s="67"/>
      <c r="R30" s="52"/>
      <c r="S30" s="54"/>
      <c r="T30" s="54"/>
      <c r="U30" s="54"/>
      <c r="V30" s="54"/>
      <c r="W30" s="21"/>
      <c r="X30" s="20"/>
    </row>
    <row r="31" spans="1:24" ht="12" customHeight="1">
      <c r="A31" s="1308"/>
      <c r="B31" s="1311"/>
      <c r="C31" s="1307"/>
      <c r="D31" s="1303"/>
      <c r="E31" s="1305"/>
      <c r="F31" s="1274"/>
      <c r="G31" s="1274"/>
      <c r="H31" s="1276"/>
      <c r="I31" s="396"/>
      <c r="J31" s="1262"/>
      <c r="K31" s="397"/>
      <c r="L31" s="1281"/>
      <c r="M31" s="1264"/>
      <c r="N31" s="1258"/>
      <c r="O31" s="398"/>
      <c r="P31" s="393"/>
      <c r="Q31" s="67"/>
      <c r="R31" s="52"/>
      <c r="S31" s="54"/>
      <c r="T31" s="54"/>
      <c r="U31" s="54"/>
      <c r="V31" s="54"/>
      <c r="W31" s="21"/>
      <c r="X31" s="20"/>
    </row>
    <row r="32" spans="1:24" ht="12" customHeight="1">
      <c r="A32" s="1308"/>
      <c r="B32" s="1310"/>
      <c r="C32" s="1306">
        <v>11</v>
      </c>
      <c r="D32" s="1303"/>
      <c r="E32" s="1304"/>
      <c r="F32" s="1273"/>
      <c r="G32" s="1273"/>
      <c r="H32" s="1283"/>
      <c r="I32" s="385"/>
      <c r="J32" s="1263"/>
      <c r="K32" s="280"/>
      <c r="L32" s="1282"/>
      <c r="M32" s="1265"/>
      <c r="N32" s="1260"/>
      <c r="O32" s="398"/>
      <c r="P32" s="395"/>
      <c r="Q32" s="67"/>
      <c r="R32" s="52"/>
      <c r="S32" s="54"/>
      <c r="T32" s="54"/>
      <c r="U32" s="54"/>
      <c r="V32" s="54"/>
      <c r="W32" s="21"/>
      <c r="X32" s="20"/>
    </row>
    <row r="33" spans="1:24" ht="12" customHeight="1">
      <c r="A33" s="1308"/>
      <c r="B33" s="1311"/>
      <c r="C33" s="1307">
        <v>11</v>
      </c>
      <c r="D33" s="1303"/>
      <c r="E33" s="1305"/>
      <c r="F33" s="1274"/>
      <c r="G33" s="1274"/>
      <c r="H33" s="1284"/>
      <c r="I33" s="10"/>
      <c r="J33" s="1264"/>
      <c r="K33" s="1264"/>
      <c r="L33" s="399"/>
      <c r="M33" s="1262"/>
      <c r="N33" s="400"/>
      <c r="O33" s="401"/>
      <c r="P33" s="395"/>
      <c r="Q33" s="67"/>
      <c r="R33" s="52"/>
      <c r="S33" s="54"/>
      <c r="T33" s="54"/>
      <c r="U33" s="54"/>
      <c r="V33" s="54"/>
      <c r="W33" s="21"/>
      <c r="X33" s="20"/>
    </row>
    <row r="34" spans="1:24" ht="12" customHeight="1">
      <c r="A34" s="1308"/>
      <c r="B34" s="1310"/>
      <c r="C34" s="1306">
        <v>12</v>
      </c>
      <c r="D34" s="1303"/>
      <c r="E34" s="1304"/>
      <c r="F34" s="1273"/>
      <c r="G34" s="1273"/>
      <c r="H34" s="1275"/>
      <c r="I34" s="10"/>
      <c r="J34" s="1265"/>
      <c r="K34" s="1265"/>
      <c r="L34" s="389"/>
      <c r="M34" s="1263"/>
      <c r="N34" s="402"/>
      <c r="O34" s="401"/>
      <c r="P34" s="393"/>
      <c r="Q34" s="67"/>
      <c r="R34" s="52"/>
      <c r="S34" s="54"/>
      <c r="T34" s="54"/>
      <c r="U34" s="54"/>
      <c r="V34" s="54"/>
      <c r="W34" s="21"/>
      <c r="X34" s="20"/>
    </row>
    <row r="35" spans="1:24" ht="12" customHeight="1">
      <c r="A35" s="1308"/>
      <c r="B35" s="1311"/>
      <c r="C35" s="1307">
        <v>12</v>
      </c>
      <c r="D35" s="1303"/>
      <c r="E35" s="1305"/>
      <c r="F35" s="1274"/>
      <c r="G35" s="1274"/>
      <c r="H35" s="1276"/>
      <c r="I35" s="396"/>
      <c r="J35" s="1262"/>
      <c r="K35" s="397"/>
      <c r="L35" s="280"/>
      <c r="M35" s="393"/>
      <c r="N35" s="403"/>
      <c r="O35" s="1257"/>
      <c r="P35" s="1258"/>
      <c r="Q35" s="67"/>
      <c r="R35" s="56"/>
      <c r="S35" s="55"/>
      <c r="T35" s="55"/>
      <c r="U35" s="55"/>
      <c r="V35" s="55"/>
      <c r="W35" s="21"/>
      <c r="X35" s="20"/>
    </row>
    <row r="36" spans="1:24" ht="12" customHeight="1">
      <c r="A36" s="1308"/>
      <c r="B36" s="1310"/>
      <c r="C36" s="1306">
        <v>13</v>
      </c>
      <c r="D36" s="1303"/>
      <c r="E36" s="1304"/>
      <c r="F36" s="1273"/>
      <c r="G36" s="1273"/>
      <c r="H36" s="1283"/>
      <c r="I36" s="385"/>
      <c r="J36" s="1263"/>
      <c r="K36" s="280"/>
      <c r="L36" s="280"/>
      <c r="M36" s="395"/>
      <c r="N36" s="405"/>
      <c r="O36" s="1259"/>
      <c r="P36" s="1260"/>
      <c r="Q36" s="84"/>
      <c r="R36" s="57"/>
      <c r="S36" s="57"/>
      <c r="T36" s="57"/>
      <c r="U36" s="57"/>
      <c r="V36" s="57"/>
      <c r="W36" s="47" t="s">
        <v>14</v>
      </c>
      <c r="X36" s="20"/>
    </row>
    <row r="37" spans="1:24" ht="12" customHeight="1">
      <c r="A37" s="1308"/>
      <c r="B37" s="1311"/>
      <c r="C37" s="1307">
        <v>13</v>
      </c>
      <c r="D37" s="1303"/>
      <c r="E37" s="1305"/>
      <c r="F37" s="1274"/>
      <c r="G37" s="1274"/>
      <c r="H37" s="1284"/>
      <c r="I37" s="10"/>
      <c r="J37" s="1264"/>
      <c r="K37" s="1264"/>
      <c r="L37" s="385"/>
      <c r="M37" s="395"/>
      <c r="N37" s="405"/>
      <c r="O37" s="406"/>
      <c r="P37" s="1262"/>
      <c r="Q37" s="63"/>
      <c r="R37" s="58"/>
      <c r="S37" s="59"/>
      <c r="T37" s="59"/>
      <c r="U37" s="59"/>
      <c r="V37" s="59"/>
      <c r="W37" s="47"/>
      <c r="X37" s="20"/>
    </row>
    <row r="38" spans="1:24" ht="12" customHeight="1">
      <c r="A38" s="1308"/>
      <c r="B38" s="1310"/>
      <c r="C38" s="1306">
        <v>14</v>
      </c>
      <c r="D38" s="1303"/>
      <c r="E38" s="1304"/>
      <c r="F38" s="1273"/>
      <c r="G38" s="1273"/>
      <c r="H38" s="1275"/>
      <c r="I38" s="10"/>
      <c r="J38" s="1265"/>
      <c r="K38" s="1265"/>
      <c r="L38" s="385"/>
      <c r="M38" s="395"/>
      <c r="N38" s="403"/>
      <c r="O38" s="407"/>
      <c r="P38" s="1263"/>
      <c r="Q38" s="64"/>
      <c r="R38" s="58"/>
      <c r="S38" s="59"/>
      <c r="T38" s="59"/>
      <c r="U38" s="59"/>
      <c r="V38" s="59"/>
      <c r="W38" s="21"/>
      <c r="X38" s="20"/>
    </row>
    <row r="39" spans="1:24" ht="12" customHeight="1">
      <c r="A39" s="1308"/>
      <c r="B39" s="1311"/>
      <c r="C39" s="1307">
        <v>14</v>
      </c>
      <c r="D39" s="1303"/>
      <c r="E39" s="1305"/>
      <c r="F39" s="1274"/>
      <c r="G39" s="1274"/>
      <c r="H39" s="1276"/>
      <c r="I39" s="396"/>
      <c r="J39" s="1262"/>
      <c r="K39" s="400"/>
      <c r="L39" s="1281"/>
      <c r="M39" s="1264"/>
      <c r="N39" s="1301"/>
      <c r="O39" s="404"/>
      <c r="P39" s="395"/>
      <c r="Q39" s="67"/>
      <c r="R39" s="52"/>
      <c r="S39" s="54"/>
      <c r="T39" s="54"/>
      <c r="U39" s="54"/>
      <c r="V39" s="54"/>
      <c r="W39" s="21"/>
      <c r="X39" s="20"/>
    </row>
    <row r="40" spans="1:24" ht="12" customHeight="1">
      <c r="A40" s="1308"/>
      <c r="B40" s="1310"/>
      <c r="C40" s="1306">
        <v>15</v>
      </c>
      <c r="D40" s="1303"/>
      <c r="E40" s="1304"/>
      <c r="F40" s="1273"/>
      <c r="G40" s="1273"/>
      <c r="H40" s="1283"/>
      <c r="I40" s="385"/>
      <c r="J40" s="1263"/>
      <c r="K40" s="402"/>
      <c r="L40" s="1282"/>
      <c r="M40" s="1265"/>
      <c r="N40" s="1302"/>
      <c r="O40" s="404"/>
      <c r="P40" s="395"/>
      <c r="Q40" s="67"/>
      <c r="R40" s="52"/>
      <c r="S40" s="54"/>
      <c r="T40" s="54"/>
      <c r="U40" s="54"/>
      <c r="V40" s="54"/>
      <c r="W40" s="47"/>
      <c r="X40" s="20"/>
    </row>
    <row r="41" spans="1:24" ht="12" customHeight="1">
      <c r="A41" s="1308"/>
      <c r="B41" s="1311"/>
      <c r="C41" s="1307">
        <v>15</v>
      </c>
      <c r="D41" s="1303"/>
      <c r="E41" s="1305"/>
      <c r="F41" s="1274"/>
      <c r="G41" s="1274"/>
      <c r="H41" s="1284"/>
      <c r="I41" s="10"/>
      <c r="J41" s="1264"/>
      <c r="K41" s="1264"/>
      <c r="L41" s="408"/>
      <c r="M41" s="1262"/>
      <c r="N41" s="397"/>
      <c r="O41" s="280"/>
      <c r="P41" s="395"/>
      <c r="Q41" s="67"/>
      <c r="R41" s="52"/>
      <c r="S41" s="54"/>
      <c r="T41" s="54"/>
      <c r="U41" s="54"/>
      <c r="V41" s="54"/>
      <c r="W41" s="47"/>
      <c r="X41" s="20"/>
    </row>
    <row r="42" spans="1:24" ht="12" customHeight="1">
      <c r="A42" s="1308"/>
      <c r="B42" s="1312" t="s">
        <v>219</v>
      </c>
      <c r="C42" s="1306">
        <v>16</v>
      </c>
      <c r="D42" s="1303"/>
      <c r="E42" s="1304"/>
      <c r="F42" s="1273"/>
      <c r="G42" s="1273"/>
      <c r="H42" s="1275"/>
      <c r="I42" s="10"/>
      <c r="J42" s="1265"/>
      <c r="K42" s="1265"/>
      <c r="L42" s="389"/>
      <c r="M42" s="1263"/>
      <c r="N42" s="280"/>
      <c r="O42" s="280"/>
      <c r="P42" s="395"/>
      <c r="Q42" s="67"/>
      <c r="R42" s="52"/>
      <c r="S42" s="54"/>
      <c r="T42" s="54"/>
      <c r="U42" s="54"/>
      <c r="V42" s="54"/>
      <c r="W42" s="21"/>
      <c r="X42" s="20"/>
    </row>
    <row r="43" spans="1:24" ht="12" customHeight="1">
      <c r="A43" s="1309"/>
      <c r="B43" s="1311"/>
      <c r="C43" s="1307">
        <v>16</v>
      </c>
      <c r="D43" s="1303"/>
      <c r="E43" s="1305"/>
      <c r="F43" s="1274"/>
      <c r="G43" s="1274"/>
      <c r="H43" s="1276"/>
      <c r="I43" s="396"/>
      <c r="J43" s="1262"/>
      <c r="K43" s="397"/>
      <c r="L43" s="280"/>
      <c r="M43" s="395"/>
      <c r="N43" s="279"/>
      <c r="O43" s="279"/>
      <c r="P43" s="395"/>
      <c r="Q43" s="65"/>
      <c r="R43" s="52"/>
      <c r="S43" s="53"/>
      <c r="T43" s="53"/>
      <c r="U43" s="53"/>
      <c r="V43" s="53"/>
      <c r="W43" s="47"/>
      <c r="X43" s="20"/>
    </row>
    <row r="44" spans="1:24" ht="12" customHeight="1" thickBot="1">
      <c r="A44" s="29"/>
      <c r="B44" s="31"/>
      <c r="C44" s="89"/>
      <c r="D44" s="30"/>
      <c r="E44" s="62"/>
      <c r="F44" s="409"/>
      <c r="G44" s="409"/>
      <c r="H44" s="409"/>
      <c r="I44" s="410"/>
      <c r="J44" s="1270"/>
      <c r="K44" s="385"/>
      <c r="L44" s="385"/>
      <c r="M44" s="411"/>
      <c r="N44" s="412"/>
      <c r="O44" s="412"/>
      <c r="P44" s="387"/>
      <c r="Q44" s="49"/>
      <c r="R44" s="61"/>
      <c r="S44" s="60"/>
      <c r="T44" s="60"/>
      <c r="U44" s="60"/>
      <c r="V44" s="60"/>
      <c r="W44" s="85"/>
      <c r="X44" s="20"/>
    </row>
    <row r="45" spans="1:24" s="19" customFormat="1" ht="12" customHeight="1" thickTop="1">
      <c r="A45" s="1313" t="s">
        <v>15</v>
      </c>
      <c r="B45" s="1310">
        <v>3</v>
      </c>
      <c r="C45" s="1306">
        <v>17</v>
      </c>
      <c r="D45" s="1303"/>
      <c r="E45" s="1304"/>
      <c r="F45" s="1273"/>
      <c r="G45" s="1273"/>
      <c r="H45" s="1283"/>
      <c r="I45" s="388"/>
      <c r="J45" s="388"/>
      <c r="K45" s="413"/>
      <c r="L45" s="413"/>
      <c r="M45" s="414"/>
      <c r="N45" s="413"/>
      <c r="O45" s="392"/>
      <c r="P45" s="391"/>
      <c r="Q45" s="66"/>
      <c r="R45" s="51"/>
      <c r="S45" s="51"/>
      <c r="T45" s="51"/>
      <c r="U45" s="51"/>
      <c r="V45" s="51"/>
      <c r="W45" s="27"/>
    </row>
    <row r="46" spans="1:24" ht="12" customHeight="1">
      <c r="A46" s="1308"/>
      <c r="B46" s="1311"/>
      <c r="C46" s="1307"/>
      <c r="D46" s="1303"/>
      <c r="E46" s="1305"/>
      <c r="F46" s="1274"/>
      <c r="G46" s="1274"/>
      <c r="H46" s="1284"/>
      <c r="I46" s="10"/>
      <c r="J46" s="1264"/>
      <c r="K46" s="1264"/>
      <c r="L46" s="385"/>
      <c r="M46" s="393"/>
      <c r="N46" s="394"/>
      <c r="O46" s="394"/>
      <c r="P46" s="395"/>
      <c r="Q46" s="65"/>
      <c r="R46" s="52"/>
      <c r="S46" s="53"/>
      <c r="T46" s="53"/>
      <c r="U46" s="53"/>
      <c r="V46" s="53"/>
      <c r="W46" s="21"/>
      <c r="X46" s="20"/>
    </row>
    <row r="47" spans="1:24" ht="12" customHeight="1">
      <c r="A47" s="1308"/>
      <c r="B47" s="1310"/>
      <c r="C47" s="1306">
        <v>18</v>
      </c>
      <c r="D47" s="1303"/>
      <c r="E47" s="1304"/>
      <c r="F47" s="1273"/>
      <c r="G47" s="1273"/>
      <c r="H47" s="1275"/>
      <c r="I47" s="10"/>
      <c r="J47" s="1265"/>
      <c r="K47" s="1265"/>
      <c r="L47" s="385"/>
      <c r="M47" s="393"/>
      <c r="N47" s="394"/>
      <c r="O47" s="394"/>
      <c r="P47" s="393"/>
      <c r="Q47" s="67"/>
      <c r="R47" s="52"/>
      <c r="S47" s="54"/>
      <c r="T47" s="54"/>
      <c r="U47" s="54"/>
      <c r="V47" s="54"/>
      <c r="W47" s="21"/>
      <c r="X47" s="20"/>
    </row>
    <row r="48" spans="1:24" ht="12" customHeight="1">
      <c r="A48" s="1308"/>
      <c r="B48" s="1311"/>
      <c r="C48" s="1307"/>
      <c r="D48" s="1303"/>
      <c r="E48" s="1305"/>
      <c r="F48" s="1274"/>
      <c r="G48" s="1274"/>
      <c r="H48" s="1276"/>
      <c r="I48" s="396"/>
      <c r="J48" s="1262"/>
      <c r="K48" s="397"/>
      <c r="L48" s="1281"/>
      <c r="M48" s="1264"/>
      <c r="N48" s="1258"/>
      <c r="O48" s="398"/>
      <c r="P48" s="393"/>
      <c r="Q48" s="67"/>
      <c r="R48" s="52"/>
      <c r="S48" s="54"/>
      <c r="T48" s="54"/>
      <c r="U48" s="54"/>
      <c r="V48" s="54"/>
      <c r="W48" s="21"/>
      <c r="X48" s="20"/>
    </row>
    <row r="49" spans="1:24" ht="12" customHeight="1">
      <c r="A49" s="1308"/>
      <c r="B49" s="1310"/>
      <c r="C49" s="1306">
        <v>19</v>
      </c>
      <c r="D49" s="1303"/>
      <c r="E49" s="1304"/>
      <c r="F49" s="1273"/>
      <c r="G49" s="1273"/>
      <c r="H49" s="1283"/>
      <c r="I49" s="385"/>
      <c r="J49" s="1263"/>
      <c r="K49" s="280"/>
      <c r="L49" s="1282"/>
      <c r="M49" s="1265"/>
      <c r="N49" s="1260"/>
      <c r="O49" s="398"/>
      <c r="P49" s="395"/>
      <c r="Q49" s="67"/>
      <c r="R49" s="52"/>
      <c r="S49" s="54"/>
      <c r="T49" s="54"/>
      <c r="U49" s="54"/>
      <c r="V49" s="54"/>
      <c r="W49" s="21"/>
      <c r="X49" s="20"/>
    </row>
    <row r="50" spans="1:24" ht="12" customHeight="1">
      <c r="A50" s="1308"/>
      <c r="B50" s="1311"/>
      <c r="C50" s="1307">
        <v>11</v>
      </c>
      <c r="D50" s="1303"/>
      <c r="E50" s="1305"/>
      <c r="F50" s="1274"/>
      <c r="G50" s="1274"/>
      <c r="H50" s="1284"/>
      <c r="I50" s="10"/>
      <c r="J50" s="1264"/>
      <c r="K50" s="1264"/>
      <c r="L50" s="399"/>
      <c r="M50" s="1262"/>
      <c r="N50" s="400"/>
      <c r="O50" s="401"/>
      <c r="P50" s="395"/>
      <c r="Q50" s="67"/>
      <c r="R50" s="52"/>
      <c r="S50" s="54"/>
      <c r="T50" s="54"/>
      <c r="U50" s="54"/>
      <c r="V50" s="54"/>
      <c r="W50" s="21"/>
      <c r="X50" s="20"/>
    </row>
    <row r="51" spans="1:24" ht="12" customHeight="1">
      <c r="A51" s="1308"/>
      <c r="B51" s="1310"/>
      <c r="C51" s="1306">
        <v>20</v>
      </c>
      <c r="D51" s="1303"/>
      <c r="E51" s="1304"/>
      <c r="F51" s="1273"/>
      <c r="G51" s="1273"/>
      <c r="H51" s="1275"/>
      <c r="I51" s="10"/>
      <c r="J51" s="1265"/>
      <c r="K51" s="1265"/>
      <c r="L51" s="389"/>
      <c r="M51" s="1263"/>
      <c r="N51" s="402"/>
      <c r="O51" s="401"/>
      <c r="P51" s="393"/>
      <c r="Q51" s="67"/>
      <c r="R51" s="52"/>
      <c r="S51" s="54"/>
      <c r="T51" s="54"/>
      <c r="U51" s="54"/>
      <c r="V51" s="54"/>
      <c r="W51" s="21"/>
      <c r="X51" s="20"/>
    </row>
    <row r="52" spans="1:24" ht="12" customHeight="1">
      <c r="A52" s="1308"/>
      <c r="B52" s="1311"/>
      <c r="C52" s="1307">
        <v>12</v>
      </c>
      <c r="D52" s="1303"/>
      <c r="E52" s="1305"/>
      <c r="F52" s="1274"/>
      <c r="G52" s="1274"/>
      <c r="H52" s="1276"/>
      <c r="I52" s="396"/>
      <c r="J52" s="1262"/>
      <c r="K52" s="397"/>
      <c r="L52" s="280"/>
      <c r="M52" s="393"/>
      <c r="N52" s="403"/>
      <c r="O52" s="1257"/>
      <c r="P52" s="1258"/>
      <c r="Q52" s="67"/>
      <c r="R52" s="56"/>
      <c r="S52" s="55"/>
      <c r="T52" s="55"/>
      <c r="U52" s="55"/>
      <c r="V52" s="55"/>
      <c r="W52" s="21"/>
      <c r="X52" s="20"/>
    </row>
    <row r="53" spans="1:24" ht="12" customHeight="1">
      <c r="A53" s="1308"/>
      <c r="B53" s="1310"/>
      <c r="C53" s="1306">
        <v>21</v>
      </c>
      <c r="D53" s="1303"/>
      <c r="E53" s="1304"/>
      <c r="F53" s="1273"/>
      <c r="G53" s="1273"/>
      <c r="H53" s="1283"/>
      <c r="I53" s="385"/>
      <c r="J53" s="1263"/>
      <c r="K53" s="280"/>
      <c r="L53" s="280"/>
      <c r="M53" s="395"/>
      <c r="N53" s="405"/>
      <c r="O53" s="1259"/>
      <c r="P53" s="1260"/>
      <c r="Q53" s="84"/>
      <c r="R53" s="57"/>
      <c r="S53" s="57"/>
      <c r="T53" s="57"/>
      <c r="U53" s="57"/>
      <c r="V53" s="57"/>
      <c r="W53" s="47" t="s">
        <v>16</v>
      </c>
      <c r="X53" s="20"/>
    </row>
    <row r="54" spans="1:24" ht="12" customHeight="1">
      <c r="A54" s="1308"/>
      <c r="B54" s="1311"/>
      <c r="C54" s="1307">
        <v>13</v>
      </c>
      <c r="D54" s="1303"/>
      <c r="E54" s="1305"/>
      <c r="F54" s="1274"/>
      <c r="G54" s="1274"/>
      <c r="H54" s="1284"/>
      <c r="I54" s="10"/>
      <c r="J54" s="1264"/>
      <c r="K54" s="1264"/>
      <c r="L54" s="385"/>
      <c r="M54" s="395"/>
      <c r="N54" s="405"/>
      <c r="O54" s="406"/>
      <c r="P54" s="1262"/>
      <c r="Q54" s="63"/>
      <c r="R54" s="58"/>
      <c r="S54" s="59"/>
      <c r="T54" s="59"/>
      <c r="U54" s="59"/>
      <c r="V54" s="59"/>
      <c r="W54" s="23"/>
      <c r="X54" s="20"/>
    </row>
    <row r="55" spans="1:24" ht="12" customHeight="1">
      <c r="A55" s="1308"/>
      <c r="B55" s="1310"/>
      <c r="C55" s="1306">
        <v>22</v>
      </c>
      <c r="D55" s="1303"/>
      <c r="E55" s="1304"/>
      <c r="F55" s="1273"/>
      <c r="G55" s="1273"/>
      <c r="H55" s="1275"/>
      <c r="I55" s="10"/>
      <c r="J55" s="1265"/>
      <c r="K55" s="1265"/>
      <c r="L55" s="385"/>
      <c r="M55" s="395"/>
      <c r="N55" s="403"/>
      <c r="O55" s="407"/>
      <c r="P55" s="1263"/>
      <c r="Q55" s="64"/>
      <c r="R55" s="58"/>
      <c r="S55" s="59"/>
      <c r="T55" s="59"/>
      <c r="U55" s="59"/>
      <c r="V55" s="59"/>
      <c r="W55" s="21"/>
      <c r="X55" s="20"/>
    </row>
    <row r="56" spans="1:24" ht="12" customHeight="1">
      <c r="A56" s="1308"/>
      <c r="B56" s="1311"/>
      <c r="C56" s="1307">
        <v>14</v>
      </c>
      <c r="D56" s="1303"/>
      <c r="E56" s="1305"/>
      <c r="F56" s="1274"/>
      <c r="G56" s="1274"/>
      <c r="H56" s="1276"/>
      <c r="I56" s="396"/>
      <c r="J56" s="1262"/>
      <c r="K56" s="397"/>
      <c r="L56" s="1281"/>
      <c r="M56" s="1264"/>
      <c r="N56" s="1301"/>
      <c r="O56" s="404"/>
      <c r="P56" s="395"/>
      <c r="Q56" s="67"/>
      <c r="R56" s="52"/>
      <c r="S56" s="54"/>
      <c r="T56" s="54"/>
      <c r="U56" s="54"/>
      <c r="V56" s="54"/>
      <c r="W56" s="21"/>
      <c r="X56" s="20"/>
    </row>
    <row r="57" spans="1:24" ht="12" customHeight="1">
      <c r="A57" s="1308"/>
      <c r="B57" s="1310"/>
      <c r="C57" s="1306">
        <v>23</v>
      </c>
      <c r="D57" s="1303"/>
      <c r="E57" s="1304"/>
      <c r="F57" s="1273"/>
      <c r="G57" s="1273"/>
      <c r="H57" s="1283"/>
      <c r="I57" s="385"/>
      <c r="J57" s="1263"/>
      <c r="K57" s="280"/>
      <c r="L57" s="1282"/>
      <c r="M57" s="1265"/>
      <c r="N57" s="1302"/>
      <c r="O57" s="404"/>
      <c r="P57" s="395"/>
      <c r="Q57" s="67"/>
      <c r="R57" s="52"/>
      <c r="S57" s="54"/>
      <c r="T57" s="54"/>
      <c r="U57" s="54"/>
      <c r="V57" s="54"/>
      <c r="W57" s="47"/>
      <c r="X57" s="20"/>
    </row>
    <row r="58" spans="1:24" ht="12" customHeight="1">
      <c r="A58" s="1308"/>
      <c r="B58" s="1311"/>
      <c r="C58" s="1307">
        <v>15</v>
      </c>
      <c r="D58" s="1303"/>
      <c r="E58" s="1305"/>
      <c r="F58" s="1274"/>
      <c r="G58" s="1274"/>
      <c r="H58" s="1284"/>
      <c r="I58" s="10"/>
      <c r="J58" s="1264"/>
      <c r="K58" s="1264"/>
      <c r="L58" s="408"/>
      <c r="M58" s="1262"/>
      <c r="N58" s="397"/>
      <c r="O58" s="280"/>
      <c r="P58" s="395"/>
      <c r="Q58" s="67"/>
      <c r="R58" s="52"/>
      <c r="S58" s="54"/>
      <c r="T58" s="54"/>
      <c r="U58" s="54"/>
      <c r="V58" s="54"/>
      <c r="W58" s="47"/>
      <c r="X58" s="20"/>
    </row>
    <row r="59" spans="1:24" ht="12" customHeight="1">
      <c r="A59" s="1308"/>
      <c r="B59" s="1312" t="s">
        <v>219</v>
      </c>
      <c r="C59" s="1306">
        <v>24</v>
      </c>
      <c r="D59" s="1303"/>
      <c r="E59" s="1304"/>
      <c r="F59" s="1273"/>
      <c r="G59" s="1273"/>
      <c r="H59" s="1275"/>
      <c r="I59" s="10"/>
      <c r="J59" s="1265"/>
      <c r="K59" s="1265"/>
      <c r="L59" s="389"/>
      <c r="M59" s="1263"/>
      <c r="N59" s="280"/>
      <c r="O59" s="280"/>
      <c r="P59" s="395"/>
      <c r="Q59" s="67"/>
      <c r="R59" s="52"/>
      <c r="S59" s="54"/>
      <c r="T59" s="54"/>
      <c r="U59" s="54"/>
      <c r="V59" s="54"/>
      <c r="W59" s="21"/>
      <c r="X59" s="20"/>
    </row>
    <row r="60" spans="1:24" ht="12" customHeight="1">
      <c r="A60" s="1309"/>
      <c r="B60" s="1311"/>
      <c r="C60" s="1307">
        <v>16</v>
      </c>
      <c r="D60" s="1303"/>
      <c r="E60" s="1305"/>
      <c r="F60" s="1274"/>
      <c r="G60" s="1274"/>
      <c r="H60" s="1276"/>
      <c r="I60" s="396"/>
      <c r="J60" s="1262"/>
      <c r="K60" s="397"/>
      <c r="L60" s="280"/>
      <c r="M60" s="395"/>
      <c r="N60" s="279"/>
      <c r="O60" s="279"/>
      <c r="P60" s="395"/>
      <c r="Q60" s="65"/>
      <c r="R60" s="52"/>
      <c r="S60" s="53"/>
      <c r="T60" s="53"/>
      <c r="U60" s="53"/>
      <c r="V60" s="53"/>
      <c r="W60" s="47"/>
      <c r="X60" s="20"/>
    </row>
    <row r="61" spans="1:24" ht="12" customHeight="1" thickBot="1">
      <c r="A61" s="29"/>
      <c r="B61" s="31"/>
      <c r="C61" s="89"/>
      <c r="D61" s="30"/>
      <c r="E61" s="62"/>
      <c r="F61" s="409"/>
      <c r="G61" s="409"/>
      <c r="H61" s="409"/>
      <c r="I61" s="410"/>
      <c r="J61" s="1270"/>
      <c r="K61" s="386"/>
      <c r="L61" s="386"/>
      <c r="M61" s="411"/>
      <c r="N61" s="412"/>
      <c r="O61" s="412"/>
      <c r="P61" s="387"/>
      <c r="Q61" s="49"/>
      <c r="R61" s="61"/>
      <c r="S61" s="60"/>
      <c r="T61" s="60"/>
      <c r="U61" s="60"/>
      <c r="V61" s="60"/>
      <c r="W61" s="85"/>
      <c r="X61" s="20"/>
    </row>
    <row r="62" spans="1:24" s="19" customFormat="1" ht="12" customHeight="1" thickTop="1">
      <c r="A62" s="1313" t="s">
        <v>17</v>
      </c>
      <c r="B62" s="1310">
        <v>4</v>
      </c>
      <c r="C62" s="1306">
        <v>25</v>
      </c>
      <c r="D62" s="1303"/>
      <c r="E62" s="1304"/>
      <c r="F62" s="1273"/>
      <c r="G62" s="1273"/>
      <c r="H62" s="1283"/>
      <c r="I62" s="388"/>
      <c r="J62" s="388"/>
      <c r="K62" s="390"/>
      <c r="L62" s="390"/>
      <c r="M62" s="391"/>
      <c r="N62" s="392"/>
      <c r="O62" s="392"/>
      <c r="P62" s="391"/>
      <c r="Q62" s="392"/>
      <c r="R62" s="51"/>
      <c r="S62" s="51"/>
      <c r="T62" s="51"/>
      <c r="U62" s="51"/>
      <c r="V62" s="51"/>
      <c r="W62" s="27"/>
    </row>
    <row r="63" spans="1:24" ht="12" customHeight="1">
      <c r="A63" s="1308"/>
      <c r="B63" s="1311"/>
      <c r="C63" s="1307"/>
      <c r="D63" s="1303"/>
      <c r="E63" s="1305"/>
      <c r="F63" s="1274"/>
      <c r="G63" s="1274"/>
      <c r="H63" s="1284"/>
      <c r="I63" s="10"/>
      <c r="J63" s="1264"/>
      <c r="K63" s="1264"/>
      <c r="L63" s="385"/>
      <c r="M63" s="393"/>
      <c r="N63" s="394"/>
      <c r="O63" s="394"/>
      <c r="P63" s="395"/>
      <c r="Q63" s="279"/>
      <c r="R63" s="52"/>
      <c r="S63" s="53"/>
      <c r="T63" s="53"/>
      <c r="U63" s="53"/>
      <c r="V63" s="53"/>
      <c r="W63" s="21"/>
      <c r="X63" s="20"/>
    </row>
    <row r="64" spans="1:24" ht="12" customHeight="1">
      <c r="A64" s="1308"/>
      <c r="B64" s="1310"/>
      <c r="C64" s="1306">
        <v>26</v>
      </c>
      <c r="D64" s="1303"/>
      <c r="E64" s="1304"/>
      <c r="F64" s="1273"/>
      <c r="G64" s="1273"/>
      <c r="H64" s="1275"/>
      <c r="I64" s="10"/>
      <c r="J64" s="1265"/>
      <c r="K64" s="1265"/>
      <c r="L64" s="385"/>
      <c r="M64" s="393"/>
      <c r="N64" s="394"/>
      <c r="O64" s="394"/>
      <c r="P64" s="393"/>
      <c r="Q64" s="394"/>
      <c r="R64" s="52"/>
      <c r="S64" s="54"/>
      <c r="T64" s="54"/>
      <c r="U64" s="54"/>
      <c r="V64" s="54"/>
      <c r="W64" s="21"/>
      <c r="X64" s="20"/>
    </row>
    <row r="65" spans="1:24" ht="12" customHeight="1">
      <c r="A65" s="1308"/>
      <c r="B65" s="1311"/>
      <c r="C65" s="1307"/>
      <c r="D65" s="1303"/>
      <c r="E65" s="1305"/>
      <c r="F65" s="1274"/>
      <c r="G65" s="1274"/>
      <c r="H65" s="1276"/>
      <c r="I65" s="396"/>
      <c r="J65" s="1262"/>
      <c r="K65" s="397"/>
      <c r="L65" s="1281"/>
      <c r="M65" s="1264"/>
      <c r="N65" s="1258"/>
      <c r="O65" s="398"/>
      <c r="P65" s="393"/>
      <c r="Q65" s="394"/>
      <c r="R65" s="52"/>
      <c r="S65" s="54"/>
      <c r="T65" s="54"/>
      <c r="U65" s="54"/>
      <c r="V65" s="54"/>
      <c r="W65" s="21"/>
      <c r="X65" s="20"/>
    </row>
    <row r="66" spans="1:24" ht="12" customHeight="1">
      <c r="A66" s="1308"/>
      <c r="B66" s="1310"/>
      <c r="C66" s="1306">
        <v>27</v>
      </c>
      <c r="D66" s="1303"/>
      <c r="E66" s="1304"/>
      <c r="F66" s="1273"/>
      <c r="G66" s="1273"/>
      <c r="H66" s="1283"/>
      <c r="I66" s="385"/>
      <c r="J66" s="1263"/>
      <c r="K66" s="280"/>
      <c r="L66" s="1282"/>
      <c r="M66" s="1265"/>
      <c r="N66" s="1260"/>
      <c r="O66" s="398"/>
      <c r="P66" s="395"/>
      <c r="Q66" s="394"/>
      <c r="R66" s="52"/>
      <c r="S66" s="54"/>
      <c r="T66" s="54"/>
      <c r="U66" s="54"/>
      <c r="V66" s="54"/>
      <c r="W66" s="21"/>
      <c r="X66" s="20"/>
    </row>
    <row r="67" spans="1:24" ht="12" customHeight="1">
      <c r="A67" s="1308"/>
      <c r="B67" s="1311"/>
      <c r="C67" s="1307">
        <v>11</v>
      </c>
      <c r="D67" s="1303"/>
      <c r="E67" s="1305"/>
      <c r="F67" s="1274"/>
      <c r="G67" s="1274"/>
      <c r="H67" s="1284"/>
      <c r="I67" s="10"/>
      <c r="J67" s="1264"/>
      <c r="K67" s="1264"/>
      <c r="L67" s="399"/>
      <c r="M67" s="1262"/>
      <c r="N67" s="400"/>
      <c r="O67" s="401"/>
      <c r="P67" s="395"/>
      <c r="Q67" s="394"/>
      <c r="R67" s="52"/>
      <c r="S67" s="54"/>
      <c r="T67" s="54"/>
      <c r="U67" s="54"/>
      <c r="V67" s="54"/>
      <c r="W67" s="21"/>
      <c r="X67" s="20"/>
    </row>
    <row r="68" spans="1:24" ht="12" customHeight="1">
      <c r="A68" s="1308"/>
      <c r="B68" s="1310"/>
      <c r="C68" s="1306">
        <v>28</v>
      </c>
      <c r="D68" s="1303"/>
      <c r="E68" s="1304"/>
      <c r="F68" s="1273"/>
      <c r="G68" s="1273"/>
      <c r="H68" s="1275"/>
      <c r="I68" s="10"/>
      <c r="J68" s="1265"/>
      <c r="K68" s="1265"/>
      <c r="L68" s="389"/>
      <c r="M68" s="1263"/>
      <c r="N68" s="402"/>
      <c r="O68" s="401"/>
      <c r="P68" s="393"/>
      <c r="Q68" s="394"/>
      <c r="R68" s="52"/>
      <c r="S68" s="54"/>
      <c r="T68" s="54"/>
      <c r="U68" s="54"/>
      <c r="V68" s="54"/>
      <c r="W68" s="21"/>
      <c r="X68" s="20"/>
    </row>
    <row r="69" spans="1:24" ht="12" customHeight="1">
      <c r="A69" s="1308"/>
      <c r="B69" s="1311"/>
      <c r="C69" s="1307">
        <v>12</v>
      </c>
      <c r="D69" s="1303"/>
      <c r="E69" s="1305"/>
      <c r="F69" s="1274"/>
      <c r="G69" s="1274"/>
      <c r="H69" s="1276"/>
      <c r="I69" s="396"/>
      <c r="J69" s="1262"/>
      <c r="K69" s="397"/>
      <c r="L69" s="280"/>
      <c r="M69" s="393"/>
      <c r="N69" s="403"/>
      <c r="O69" s="1257"/>
      <c r="P69" s="1258"/>
      <c r="Q69" s="394"/>
      <c r="R69" s="56"/>
      <c r="S69" s="55"/>
      <c r="T69" s="55"/>
      <c r="U69" s="55"/>
      <c r="V69" s="55"/>
      <c r="W69" s="21"/>
      <c r="X69" s="20"/>
    </row>
    <row r="70" spans="1:24" ht="12" customHeight="1">
      <c r="A70" s="1308"/>
      <c r="B70" s="1310"/>
      <c r="C70" s="1306">
        <v>29</v>
      </c>
      <c r="D70" s="1303"/>
      <c r="E70" s="1304"/>
      <c r="F70" s="1273"/>
      <c r="G70" s="1273"/>
      <c r="H70" s="1283"/>
      <c r="I70" s="385"/>
      <c r="J70" s="1263"/>
      <c r="K70" s="280"/>
      <c r="L70" s="280"/>
      <c r="M70" s="395"/>
      <c r="N70" s="405"/>
      <c r="O70" s="1259"/>
      <c r="P70" s="1260"/>
      <c r="Q70" s="415"/>
      <c r="R70" s="57"/>
      <c r="S70" s="57"/>
      <c r="T70" s="57"/>
      <c r="U70" s="57"/>
      <c r="V70" s="57"/>
      <c r="W70" s="47" t="s">
        <v>18</v>
      </c>
      <c r="X70" s="20"/>
    </row>
    <row r="71" spans="1:24" ht="12" customHeight="1">
      <c r="A71" s="1308"/>
      <c r="B71" s="1311"/>
      <c r="C71" s="1307">
        <v>13</v>
      </c>
      <c r="D71" s="1303"/>
      <c r="E71" s="1305"/>
      <c r="F71" s="1274"/>
      <c r="G71" s="1274"/>
      <c r="H71" s="1284"/>
      <c r="I71" s="10"/>
      <c r="J71" s="1264"/>
      <c r="K71" s="1264"/>
      <c r="L71" s="385"/>
      <c r="M71" s="395"/>
      <c r="N71" s="405"/>
      <c r="O71" s="406"/>
      <c r="P71" s="1262"/>
      <c r="Q71" s="397"/>
      <c r="R71" s="58"/>
      <c r="S71" s="59"/>
      <c r="T71" s="59"/>
      <c r="U71" s="59"/>
      <c r="V71" s="59"/>
      <c r="W71" s="47"/>
      <c r="X71" s="20"/>
    </row>
    <row r="72" spans="1:24" ht="12" customHeight="1">
      <c r="A72" s="1308"/>
      <c r="B72" s="1310"/>
      <c r="C72" s="1306">
        <v>30</v>
      </c>
      <c r="D72" s="1303"/>
      <c r="E72" s="1304"/>
      <c r="F72" s="1273"/>
      <c r="G72" s="1273"/>
      <c r="H72" s="1275"/>
      <c r="I72" s="10"/>
      <c r="J72" s="1265"/>
      <c r="K72" s="1265"/>
      <c r="L72" s="385"/>
      <c r="M72" s="395"/>
      <c r="N72" s="403"/>
      <c r="O72" s="416"/>
      <c r="P72" s="1263"/>
      <c r="Q72" s="280"/>
      <c r="R72" s="58"/>
      <c r="S72" s="59"/>
      <c r="T72" s="59"/>
      <c r="U72" s="59"/>
      <c r="V72" s="59"/>
      <c r="W72" s="21"/>
      <c r="X72" s="20"/>
    </row>
    <row r="73" spans="1:24" ht="12" customHeight="1">
      <c r="A73" s="1308"/>
      <c r="B73" s="1311"/>
      <c r="C73" s="1307">
        <v>14</v>
      </c>
      <c r="D73" s="1303"/>
      <c r="E73" s="1305"/>
      <c r="F73" s="1274"/>
      <c r="G73" s="1274"/>
      <c r="H73" s="1276"/>
      <c r="I73" s="396"/>
      <c r="J73" s="1262"/>
      <c r="K73" s="397"/>
      <c r="L73" s="1281"/>
      <c r="M73" s="1264"/>
      <c r="N73" s="1301"/>
      <c r="O73" s="404"/>
      <c r="P73" s="395"/>
      <c r="Q73" s="394"/>
      <c r="R73" s="52"/>
      <c r="S73" s="54"/>
      <c r="T73" s="54"/>
      <c r="U73" s="54"/>
      <c r="V73" s="54"/>
      <c r="W73" s="21"/>
      <c r="X73" s="20"/>
    </row>
    <row r="74" spans="1:24" ht="12" customHeight="1">
      <c r="A74" s="1308"/>
      <c r="B74" s="1310"/>
      <c r="C74" s="1306">
        <v>31</v>
      </c>
      <c r="D74" s="1303"/>
      <c r="E74" s="1304"/>
      <c r="F74" s="1273"/>
      <c r="G74" s="1273"/>
      <c r="H74" s="1283"/>
      <c r="I74" s="385"/>
      <c r="J74" s="1263"/>
      <c r="K74" s="280"/>
      <c r="L74" s="1282"/>
      <c r="M74" s="1265"/>
      <c r="N74" s="1302"/>
      <c r="O74" s="404"/>
      <c r="P74" s="395"/>
      <c r="Q74" s="394"/>
      <c r="R74" s="52"/>
      <c r="S74" s="54"/>
      <c r="T74" s="54"/>
      <c r="U74" s="54"/>
      <c r="V74" s="54"/>
      <c r="W74" s="47"/>
      <c r="X74" s="20"/>
    </row>
    <row r="75" spans="1:24" ht="12" customHeight="1">
      <c r="A75" s="1308"/>
      <c r="B75" s="1311"/>
      <c r="C75" s="1307">
        <v>15</v>
      </c>
      <c r="D75" s="1303"/>
      <c r="E75" s="1305"/>
      <c r="F75" s="1274"/>
      <c r="G75" s="1274"/>
      <c r="H75" s="1284"/>
      <c r="I75" s="10"/>
      <c r="J75" s="1264"/>
      <c r="K75" s="1264"/>
      <c r="L75" s="408"/>
      <c r="M75" s="1262"/>
      <c r="N75" s="397"/>
      <c r="O75" s="280"/>
      <c r="P75" s="395"/>
      <c r="Q75" s="394"/>
      <c r="R75" s="52"/>
      <c r="S75" s="54"/>
      <c r="T75" s="54"/>
      <c r="U75" s="54"/>
      <c r="V75" s="54"/>
      <c r="W75" s="47"/>
      <c r="X75" s="20"/>
    </row>
    <row r="76" spans="1:24" ht="12" customHeight="1">
      <c r="A76" s="1308"/>
      <c r="B76" s="1312" t="s">
        <v>219</v>
      </c>
      <c r="C76" s="1306">
        <v>32</v>
      </c>
      <c r="D76" s="1303"/>
      <c r="E76" s="1304"/>
      <c r="F76" s="1273"/>
      <c r="G76" s="1273"/>
      <c r="H76" s="1275"/>
      <c r="I76" s="10"/>
      <c r="J76" s="1265"/>
      <c r="K76" s="1265"/>
      <c r="L76" s="389"/>
      <c r="M76" s="1263"/>
      <c r="N76" s="280"/>
      <c r="O76" s="280"/>
      <c r="P76" s="395"/>
      <c r="Q76" s="394"/>
      <c r="R76" s="52"/>
      <c r="S76" s="54"/>
      <c r="T76" s="54"/>
      <c r="U76" s="54"/>
      <c r="V76" s="54"/>
      <c r="W76" s="21"/>
      <c r="X76" s="20"/>
    </row>
    <row r="77" spans="1:24" ht="12" customHeight="1">
      <c r="A77" s="1309"/>
      <c r="B77" s="1311"/>
      <c r="C77" s="1307">
        <v>16</v>
      </c>
      <c r="D77" s="1303"/>
      <c r="E77" s="1305"/>
      <c r="F77" s="1274"/>
      <c r="G77" s="1274"/>
      <c r="H77" s="1276"/>
      <c r="I77" s="396"/>
      <c r="J77" s="1262"/>
      <c r="K77" s="417"/>
      <c r="L77" s="280"/>
      <c r="M77" s="395"/>
      <c r="N77" s="395"/>
      <c r="O77" s="279"/>
      <c r="P77" s="1266"/>
      <c r="Q77" s="1266"/>
      <c r="R77" s="11"/>
      <c r="S77" s="11"/>
      <c r="T77" s="11"/>
      <c r="U77" s="11"/>
      <c r="V77" s="11"/>
      <c r="W77" s="47"/>
      <c r="X77" s="20"/>
    </row>
    <row r="78" spans="1:24" ht="8.25" customHeight="1">
      <c r="A78" s="20"/>
      <c r="B78" s="20"/>
      <c r="C78" s="20"/>
      <c r="D78" s="20"/>
      <c r="E78" s="20"/>
      <c r="F78" s="418"/>
      <c r="G78" s="418"/>
      <c r="H78" s="418"/>
      <c r="I78" s="10"/>
      <c r="J78" s="1263"/>
      <c r="K78" s="385"/>
      <c r="L78" s="385"/>
      <c r="M78" s="418"/>
      <c r="N78" s="10"/>
      <c r="O78" s="421"/>
      <c r="P78" s="272"/>
      <c r="Q78" s="419"/>
      <c r="R78" s="23"/>
      <c r="S78" s="23"/>
      <c r="T78" s="23"/>
      <c r="U78" s="23"/>
      <c r="V78" s="23"/>
      <c r="X78" s="20"/>
    </row>
    <row r="79" spans="1:24" hidden="1">
      <c r="A79" s="15"/>
      <c r="B79" s="189"/>
      <c r="C79" s="189"/>
      <c r="D79" s="189"/>
      <c r="E79" s="189"/>
      <c r="F79" s="189"/>
      <c r="G79" s="189"/>
      <c r="H79" s="189"/>
      <c r="I79" s="190"/>
      <c r="J79" s="190"/>
      <c r="K79" s="15"/>
      <c r="L79" s="15"/>
      <c r="M79" s="22"/>
      <c r="N79" s="18"/>
      <c r="O79" s="47"/>
      <c r="P79" s="1261"/>
      <c r="Q79" s="1261"/>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285"/>
      <c r="Q80" s="1285"/>
      <c r="R80" s="50"/>
      <c r="S80" s="50"/>
      <c r="T80" s="50"/>
      <c r="U80" s="50"/>
      <c r="V80" s="50"/>
      <c r="W80" s="50"/>
      <c r="X80" s="20"/>
    </row>
    <row r="81" spans="1:24" s="259" customFormat="1" ht="12" customHeight="1">
      <c r="A81" s="288" t="s">
        <v>10</v>
      </c>
      <c r="B81" s="1333" t="s">
        <v>30</v>
      </c>
      <c r="C81" s="1333"/>
      <c r="D81" s="1333"/>
      <c r="E81" s="1333"/>
      <c r="F81" s="1333"/>
      <c r="G81" s="289" t="s">
        <v>31</v>
      </c>
      <c r="H81" s="290"/>
      <c r="I81" s="378" t="s">
        <v>10</v>
      </c>
      <c r="J81" s="291" t="s">
        <v>32</v>
      </c>
      <c r="K81" s="292"/>
      <c r="L81" s="292" t="s">
        <v>234</v>
      </c>
      <c r="M81" s="292"/>
      <c r="N81" s="292"/>
      <c r="O81" s="1271" t="s">
        <v>41</v>
      </c>
      <c r="P81" s="1298"/>
      <c r="Q81" s="1298"/>
      <c r="R81" s="1298"/>
      <c r="S81" s="1298"/>
      <c r="T81" s="1298"/>
      <c r="U81" s="1298"/>
      <c r="V81" s="1298"/>
      <c r="W81" s="1272"/>
      <c r="X81" s="258"/>
    </row>
    <row r="82" spans="1:24" ht="12" customHeight="1">
      <c r="A82" s="196">
        <v>1</v>
      </c>
      <c r="B82" s="1268"/>
      <c r="C82" s="1268"/>
      <c r="D82" s="1268"/>
      <c r="E82" s="1268"/>
      <c r="F82" s="1268"/>
      <c r="G82" s="197"/>
      <c r="H82" s="193"/>
      <c r="I82" s="196"/>
      <c r="J82" s="195"/>
      <c r="K82" s="193"/>
      <c r="L82" s="1268"/>
      <c r="M82" s="1268"/>
      <c r="N82" s="366"/>
      <c r="O82" s="1267"/>
      <c r="P82" s="1268"/>
      <c r="Q82" s="1268"/>
      <c r="R82" s="1268"/>
      <c r="S82" s="1268"/>
      <c r="T82" s="1268"/>
      <c r="U82" s="1268"/>
      <c r="V82" s="1268"/>
      <c r="W82" s="1269"/>
      <c r="X82" s="20"/>
    </row>
    <row r="83" spans="1:24" ht="12" customHeight="1">
      <c r="A83" s="196">
        <v>2</v>
      </c>
      <c r="B83" s="1280"/>
      <c r="C83" s="1280"/>
      <c r="D83" s="1280"/>
      <c r="E83" s="1280"/>
      <c r="F83" s="1280"/>
      <c r="G83" s="197"/>
      <c r="H83" s="193"/>
      <c r="I83" s="196"/>
      <c r="J83" s="193"/>
      <c r="K83" s="193"/>
      <c r="L83" s="1280"/>
      <c r="M83" s="1280"/>
      <c r="N83" s="193"/>
      <c r="O83" s="1299"/>
      <c r="P83" s="1279"/>
      <c r="Q83" s="1279"/>
      <c r="R83" s="1279"/>
      <c r="S83" s="1279"/>
      <c r="T83" s="1279"/>
      <c r="U83" s="1279"/>
      <c r="V83" s="1279"/>
      <c r="W83" s="1300"/>
      <c r="X83" s="20"/>
    </row>
    <row r="84" spans="1:24" ht="12" customHeight="1">
      <c r="A84" s="196">
        <v>3</v>
      </c>
      <c r="B84" s="1280"/>
      <c r="C84" s="1280"/>
      <c r="D84" s="1280"/>
      <c r="E84" s="1280"/>
      <c r="F84" s="1280"/>
      <c r="G84" s="197"/>
      <c r="H84" s="193"/>
      <c r="I84" s="196"/>
      <c r="J84" s="193"/>
      <c r="K84" s="193"/>
      <c r="L84" s="1280"/>
      <c r="M84" s="1280"/>
      <c r="N84" s="367"/>
      <c r="O84" s="1271" t="s">
        <v>48</v>
      </c>
      <c r="P84" s="1272"/>
      <c r="Q84" s="369"/>
      <c r="R84" s="369"/>
      <c r="S84" s="369"/>
      <c r="T84" s="369"/>
      <c r="U84" s="369"/>
      <c r="V84" s="369"/>
      <c r="W84" s="368" t="s">
        <v>49</v>
      </c>
      <c r="X84" s="20"/>
    </row>
    <row r="85" spans="1:24" ht="12" customHeight="1">
      <c r="A85" s="198">
        <v>4</v>
      </c>
      <c r="B85" s="1280"/>
      <c r="C85" s="1280"/>
      <c r="D85" s="1280"/>
      <c r="E85" s="1280"/>
      <c r="F85" s="1280"/>
      <c r="G85" s="199"/>
      <c r="H85" s="193"/>
      <c r="I85" s="196"/>
      <c r="J85" s="193"/>
      <c r="K85" s="200"/>
      <c r="L85" s="1280"/>
      <c r="M85" s="1280"/>
      <c r="N85" s="193"/>
      <c r="O85" s="1255"/>
      <c r="P85" s="1256"/>
      <c r="Q85" s="370"/>
      <c r="R85" s="370"/>
      <c r="S85" s="370"/>
      <c r="T85" s="370"/>
      <c r="U85" s="370"/>
      <c r="V85" s="370"/>
      <c r="W85" s="371"/>
      <c r="X85" s="20"/>
    </row>
    <row r="86" spans="1:24" ht="12" customHeight="1">
      <c r="A86" s="201">
        <v>5</v>
      </c>
      <c r="B86" s="1280"/>
      <c r="C86" s="1280"/>
      <c r="D86" s="1280"/>
      <c r="E86" s="1280"/>
      <c r="F86" s="1280"/>
      <c r="G86" s="202"/>
      <c r="H86" s="193"/>
      <c r="I86" s="196"/>
      <c r="J86" s="193"/>
      <c r="K86" s="203"/>
      <c r="L86" s="1280"/>
      <c r="M86" s="1280"/>
      <c r="N86" s="193"/>
      <c r="O86" s="1271" t="s">
        <v>1</v>
      </c>
      <c r="P86" s="1298"/>
      <c r="Q86" s="1298"/>
      <c r="R86" s="1298"/>
      <c r="S86" s="1298"/>
      <c r="T86" s="1298"/>
      <c r="U86" s="1298"/>
      <c r="V86" s="1298"/>
      <c r="W86" s="1272"/>
      <c r="X86" s="20"/>
    </row>
    <row r="87" spans="1:24" ht="12" customHeight="1">
      <c r="A87" s="201">
        <v>6</v>
      </c>
      <c r="B87" s="1280"/>
      <c r="C87" s="1280"/>
      <c r="D87" s="1280"/>
      <c r="E87" s="1280"/>
      <c r="F87" s="1280"/>
      <c r="G87" s="202"/>
      <c r="H87" s="193"/>
      <c r="I87" s="196"/>
      <c r="J87" s="193"/>
      <c r="K87" s="204"/>
      <c r="L87" s="1280"/>
      <c r="M87" s="1280"/>
      <c r="N87" s="193"/>
      <c r="O87" s="1294"/>
      <c r="P87" s="1295"/>
      <c r="Q87" s="293"/>
      <c r="R87" s="293"/>
      <c r="S87" s="293"/>
      <c r="T87" s="293"/>
      <c r="U87" s="293"/>
      <c r="V87" s="293"/>
      <c r="W87" s="1293"/>
      <c r="X87" s="20"/>
    </row>
    <row r="88" spans="1:24" ht="12" customHeight="1">
      <c r="A88" s="198">
        <v>7</v>
      </c>
      <c r="B88" s="1280"/>
      <c r="C88" s="1280"/>
      <c r="D88" s="1280"/>
      <c r="E88" s="1280"/>
      <c r="F88" s="1280"/>
      <c r="G88" s="199"/>
      <c r="H88" s="193"/>
      <c r="I88" s="196"/>
      <c r="J88" s="193"/>
      <c r="K88" s="200"/>
      <c r="L88" s="1280"/>
      <c r="M88" s="1280"/>
      <c r="N88" s="193"/>
      <c r="O88" s="1296"/>
      <c r="P88" s="1297"/>
      <c r="Q88" s="293"/>
      <c r="R88" s="293"/>
      <c r="S88" s="293"/>
      <c r="T88" s="293"/>
      <c r="U88" s="293"/>
      <c r="V88" s="293"/>
      <c r="W88" s="1293"/>
      <c r="X88" s="20"/>
    </row>
    <row r="89" spans="1:24" ht="12" customHeight="1">
      <c r="A89" s="206">
        <v>8</v>
      </c>
      <c r="B89" s="1279"/>
      <c r="C89" s="1279"/>
      <c r="D89" s="1279"/>
      <c r="E89" s="1279"/>
      <c r="F89" s="1279"/>
      <c r="G89" s="207"/>
      <c r="H89" s="194"/>
      <c r="I89" s="379"/>
      <c r="J89" s="194"/>
      <c r="K89" s="208"/>
      <c r="L89" s="1279"/>
      <c r="M89" s="1279"/>
      <c r="N89" s="194"/>
      <c r="O89" s="1277" t="s">
        <v>43</v>
      </c>
      <c r="P89" s="1278"/>
      <c r="Q89" s="294"/>
      <c r="R89" s="294"/>
      <c r="S89" s="294"/>
      <c r="T89" s="294"/>
      <c r="U89" s="294"/>
      <c r="V89" s="294"/>
      <c r="W89" s="294"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61"/>
      <c r="F200" s="461"/>
      <c r="G200" s="462"/>
      <c r="H200" s="461"/>
      <c r="I200" s="461"/>
    </row>
    <row r="201" spans="1:23" customFormat="1" hidden="1">
      <c r="A201" s="4" t="s">
        <v>52</v>
      </c>
      <c r="B201" s="4" t="str">
        <f>IF($I$8="ВЗРОСЛЫЕ","ЖЕНЩИНЫ",IF($I$8="ДО 19 ЛЕТ","ЮНИОРКИ","ДЕВУШКИ"))</f>
        <v>ДЕВУШКИ</v>
      </c>
      <c r="C201" s="14" t="s">
        <v>40</v>
      </c>
      <c r="D201" s="14" t="s">
        <v>34</v>
      </c>
      <c r="E201" s="461"/>
      <c r="F201" s="461"/>
      <c r="G201" s="462"/>
      <c r="H201" s="461"/>
      <c r="I201" s="461"/>
    </row>
    <row r="202" spans="1:23" customFormat="1" hidden="1">
      <c r="A202" s="4" t="s">
        <v>63</v>
      </c>
      <c r="B202" s="4"/>
      <c r="C202" s="14" t="s">
        <v>36</v>
      </c>
      <c r="D202" s="14" t="s">
        <v>37</v>
      </c>
      <c r="E202" s="461"/>
      <c r="F202" s="461"/>
      <c r="G202" s="462"/>
      <c r="H202" s="461"/>
      <c r="I202" s="461"/>
    </row>
    <row r="203" spans="1:23" customFormat="1" hidden="1">
      <c r="A203" s="4" t="s">
        <v>45</v>
      </c>
      <c r="B203" s="4"/>
      <c r="C203" s="14" t="s">
        <v>35</v>
      </c>
      <c r="D203" s="14" t="s">
        <v>66</v>
      </c>
      <c r="E203" s="461"/>
      <c r="F203" s="461"/>
      <c r="G203" s="462"/>
      <c r="H203" s="461"/>
      <c r="I203" s="461"/>
    </row>
    <row r="204" spans="1:23" customFormat="1" hidden="1">
      <c r="A204" s="4" t="s">
        <v>51</v>
      </c>
      <c r="B204" s="4"/>
      <c r="C204" s="14" t="s">
        <v>64</v>
      </c>
      <c r="D204" s="14" t="s">
        <v>67</v>
      </c>
      <c r="E204" s="461"/>
      <c r="F204" s="461"/>
      <c r="G204" s="462"/>
      <c r="H204" s="461"/>
      <c r="I204" s="461"/>
    </row>
    <row r="205" spans="1:23" customFormat="1" hidden="1">
      <c r="A205" s="4" t="s">
        <v>68</v>
      </c>
      <c r="B205" s="4"/>
      <c r="C205" s="14" t="s">
        <v>65</v>
      </c>
      <c r="D205" s="14"/>
      <c r="E205" s="461"/>
      <c r="F205" s="461"/>
      <c r="G205" s="462"/>
      <c r="H205" s="461"/>
      <c r="I205" s="461"/>
    </row>
    <row r="206" spans="1:23" customFormat="1" hidden="1">
      <c r="A206" s="4"/>
      <c r="B206" s="4"/>
      <c r="C206" s="14" t="s">
        <v>69</v>
      </c>
      <c r="D206" s="14"/>
      <c r="E206" s="461"/>
      <c r="F206" s="461"/>
      <c r="G206" s="462"/>
      <c r="H206" s="461"/>
      <c r="I206" s="461"/>
    </row>
    <row r="207" spans="1:23" s="3" customFormat="1">
      <c r="C207" s="68"/>
      <c r="D207" s="13"/>
      <c r="E207" s="13"/>
      <c r="F207" s="13"/>
      <c r="P207" s="13"/>
      <c r="Q207" s="13"/>
      <c r="R207" s="13"/>
      <c r="S207" s="13"/>
      <c r="T207" s="18"/>
      <c r="U207" s="18"/>
      <c r="V207" s="18"/>
      <c r="W207" s="13"/>
    </row>
  </sheetData>
  <sheetProtection selectLockedCells="1"/>
  <mergeCells count="360">
    <mergeCell ref="B89:F89"/>
    <mergeCell ref="B82:F82"/>
    <mergeCell ref="B83:F83"/>
    <mergeCell ref="B84:F84"/>
    <mergeCell ref="B85:F85"/>
    <mergeCell ref="B86:F86"/>
    <mergeCell ref="B87:F87"/>
    <mergeCell ref="B88:F88"/>
    <mergeCell ref="B81:F81"/>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11:A26"/>
    <mergeCell ref="B11:B12"/>
    <mergeCell ref="C11:C12"/>
    <mergeCell ref="B25:B26"/>
    <mergeCell ref="B21:B22"/>
    <mergeCell ref="C21:C22"/>
    <mergeCell ref="C23:C24"/>
    <mergeCell ref="B19:B20"/>
    <mergeCell ref="C15:C16"/>
    <mergeCell ref="C19:C20"/>
    <mergeCell ref="C25:C26"/>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F45:F46"/>
    <mergeCell ref="D66:D67"/>
    <mergeCell ref="F64:F65"/>
    <mergeCell ref="E53:E54"/>
    <mergeCell ref="F59:F60"/>
    <mergeCell ref="E51:E52"/>
    <mergeCell ref="F62:F63"/>
    <mergeCell ref="D62:D63"/>
    <mergeCell ref="E66:E67"/>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N73:N74"/>
    <mergeCell ref="K71:K72"/>
    <mergeCell ref="H51:H52"/>
    <mergeCell ref="K58:K59"/>
    <mergeCell ref="K54:K55"/>
    <mergeCell ref="J56:J57"/>
    <mergeCell ref="J58:J59"/>
    <mergeCell ref="L48:M49"/>
    <mergeCell ref="G42:G43"/>
    <mergeCell ref="G49:G50"/>
    <mergeCell ref="K41:K42"/>
    <mergeCell ref="G51:G52"/>
    <mergeCell ref="G64:G65"/>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O7:P7"/>
    <mergeCell ref="E10:G10"/>
    <mergeCell ref="L7:M7"/>
    <mergeCell ref="G7:H7"/>
    <mergeCell ref="G8:H8"/>
    <mergeCell ref="I7:J7"/>
    <mergeCell ref="I8:J8"/>
    <mergeCell ref="O8:P8"/>
    <mergeCell ref="L8:M8"/>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s>
  <phoneticPr fontId="4" type="noConversion"/>
  <conditionalFormatting sqref="D45:D60 D11:D26 D28:D43 D62:D77">
    <cfRule type="expression" dxfId="160" priority="4" stopIfTrue="1">
      <formula>COUNTIF($D$11:$D$77,D11)&gt;1</formula>
    </cfRule>
  </conditionalFormatting>
  <conditionalFormatting sqref="I31 I35 I39 I43 O20 L41 O37 I48 I52 I56 I60 L58 L33 O54 I65 I69 I73 I77 L75 L50 O71 L16 L24 L67">
    <cfRule type="cellIs" dxfId="159" priority="6" stopIfTrue="1" operator="notEqual">
      <formula>0</formula>
    </cfRule>
  </conditionalFormatting>
  <conditionalFormatting sqref="F11:F26 F28:F43 F45:F60 F62:F77">
    <cfRule type="expression" dxfId="158" priority="7" stopIfTrue="1">
      <formula>COUNTIF($B$82:$F$89,F11)&gt;0</formula>
    </cfRule>
  </conditionalFormatting>
  <conditionalFormatting sqref="G11:G26 G28:G43 G45:G60 G62:G77">
    <cfRule type="expression" dxfId="157"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6" priority="9" stopIfTrue="1">
      <formula>COUNTIF($B$82:$F$89,J12)&gt;0</formula>
    </cfRule>
    <cfRule type="expression" dxfId="155" priority="10" stopIfTrue="1">
      <formula>LEFT(J12,4)="поб."</formula>
    </cfRule>
  </conditionalFormatting>
  <conditionalFormatting sqref="B11:B26 B28:B43 B45:B60 B62:B77">
    <cfRule type="expression" dxfId="154"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20" t="s">
        <v>76</v>
      </c>
      <c r="B1" s="1320"/>
      <c r="C1" s="1320"/>
      <c r="D1" s="1320"/>
      <c r="E1" s="1320"/>
      <c r="F1" s="1320"/>
      <c r="G1" s="1320"/>
      <c r="H1" s="1320"/>
      <c r="I1" s="1320"/>
      <c r="J1" s="1320"/>
      <c r="K1" s="1320"/>
      <c r="L1" s="1320"/>
      <c r="M1" s="1320"/>
      <c r="N1" s="1320"/>
      <c r="O1" s="1320"/>
      <c r="P1" s="1320"/>
      <c r="Q1" s="1320"/>
      <c r="R1" s="1320"/>
      <c r="S1" s="1320"/>
      <c r="T1" s="1320"/>
      <c r="U1" s="1320"/>
      <c r="V1" s="1320"/>
      <c r="W1" s="1320"/>
    </row>
    <row r="2" spans="1:26" s="14" customFormat="1" ht="12.6" customHeight="1">
      <c r="A2" s="1322" t="s">
        <v>44</v>
      </c>
      <c r="B2" s="1323"/>
      <c r="C2" s="1323"/>
      <c r="D2" s="1323"/>
      <c r="E2" s="1323"/>
      <c r="F2" s="1323"/>
      <c r="G2" s="1323"/>
      <c r="H2" s="1323"/>
      <c r="I2" s="1323"/>
      <c r="J2" s="1323"/>
      <c r="K2" s="1323"/>
      <c r="L2" s="1323"/>
      <c r="M2" s="1323"/>
      <c r="N2" s="1323"/>
      <c r="O2" s="1323"/>
      <c r="P2" s="1323"/>
      <c r="Q2" s="1323"/>
      <c r="R2" s="1323"/>
      <c r="S2" s="1323"/>
      <c r="T2" s="1323"/>
      <c r="U2" s="1323"/>
      <c r="V2" s="1323"/>
      <c r="W2" s="1324"/>
      <c r="X2" s="15"/>
      <c r="Y2" s="15"/>
      <c r="Z2" s="15"/>
    </row>
    <row r="3" spans="1:26" s="14" customFormat="1" ht="26.25">
      <c r="A3" s="1325"/>
      <c r="B3" s="1326"/>
      <c r="C3" s="1326"/>
      <c r="D3" s="1326"/>
      <c r="E3" s="1326"/>
      <c r="F3" s="1326"/>
      <c r="G3" s="1326"/>
      <c r="H3" s="1326"/>
      <c r="I3" s="1326"/>
      <c r="J3" s="1326"/>
      <c r="K3" s="1326"/>
      <c r="L3" s="1326"/>
      <c r="M3" s="1326"/>
      <c r="N3" s="1326"/>
      <c r="O3" s="1326"/>
      <c r="P3" s="1326"/>
      <c r="Q3" s="1326"/>
      <c r="R3" s="1326"/>
      <c r="S3" s="1326"/>
      <c r="T3" s="1326"/>
      <c r="U3" s="1326"/>
      <c r="V3" s="1326"/>
      <c r="W3" s="1327"/>
    </row>
    <row r="4" spans="1:26" s="14" customFormat="1" ht="18" hidden="1">
      <c r="A4" s="1321"/>
      <c r="B4" s="1321"/>
      <c r="C4" s="1321"/>
      <c r="D4" s="1321"/>
      <c r="E4" s="1321"/>
      <c r="F4" s="1321"/>
      <c r="G4" s="1321"/>
      <c r="H4" s="1321"/>
      <c r="I4" s="1321"/>
      <c r="J4" s="1321"/>
      <c r="K4" s="1321"/>
      <c r="L4" s="1321"/>
      <c r="M4" s="1321"/>
      <c r="N4" s="1321"/>
      <c r="O4" s="1321"/>
      <c r="P4" s="1321"/>
      <c r="Q4" s="1321"/>
      <c r="R4" s="1321"/>
      <c r="S4" s="1321"/>
      <c r="T4" s="1321"/>
      <c r="U4" s="1321"/>
      <c r="V4" s="1321"/>
      <c r="W4" s="1321"/>
    </row>
    <row r="5" spans="1:26" ht="6" customHeight="1">
      <c r="A5" s="18"/>
      <c r="B5" s="18"/>
      <c r="C5" s="18"/>
      <c r="D5" s="18"/>
      <c r="E5" s="18"/>
      <c r="F5" s="1319"/>
      <c r="G5" s="1319"/>
      <c r="H5" s="1319"/>
      <c r="I5" s="1319"/>
      <c r="J5" s="1319"/>
      <c r="K5" s="1319"/>
      <c r="L5" s="1319"/>
      <c r="M5" s="1319"/>
      <c r="N5" s="1319"/>
      <c r="O5" s="43"/>
      <c r="P5" s="43"/>
      <c r="Q5" s="187"/>
      <c r="R5" s="187"/>
      <c r="S5" s="187"/>
      <c r="T5" s="187"/>
      <c r="U5" s="187"/>
      <c r="V5" s="187"/>
      <c r="W5" s="43"/>
    </row>
    <row r="6" spans="1:26" s="75" customFormat="1" hidden="1">
      <c r="A6" s="1328"/>
      <c r="B6" s="1328"/>
      <c r="C6" s="1328"/>
      <c r="D6" s="188"/>
      <c r="E6" s="188"/>
      <c r="F6" s="1316"/>
      <c r="G6" s="1316"/>
      <c r="H6" s="1332"/>
      <c r="I6" s="1332"/>
      <c r="J6" s="1329"/>
      <c r="K6" s="1329"/>
      <c r="L6" s="1329"/>
      <c r="M6" s="74"/>
      <c r="N6" s="1317"/>
      <c r="O6" s="1317"/>
      <c r="P6" s="1317"/>
      <c r="Q6" s="1316"/>
      <c r="R6" s="1316"/>
      <c r="S6" s="1316"/>
      <c r="T6" s="1316"/>
      <c r="U6" s="1316"/>
      <c r="V6" s="1316"/>
      <c r="W6" s="1316"/>
    </row>
    <row r="7" spans="1:26" s="20" customFormat="1" ht="12.75" customHeight="1">
      <c r="A7" s="1330" t="s">
        <v>2</v>
      </c>
      <c r="B7" s="1330"/>
      <c r="C7" s="1330"/>
      <c r="D7" s="1330"/>
      <c r="E7" s="1330"/>
      <c r="F7" s="1330"/>
      <c r="G7" s="1286" t="s">
        <v>0</v>
      </c>
      <c r="H7" s="1287"/>
      <c r="I7" s="1286" t="s">
        <v>46</v>
      </c>
      <c r="J7" s="1287"/>
      <c r="K7" s="491"/>
      <c r="L7" s="1286" t="s">
        <v>47</v>
      </c>
      <c r="M7" s="1287"/>
      <c r="N7" s="492"/>
      <c r="O7" s="1286" t="s">
        <v>26</v>
      </c>
      <c r="P7" s="1287"/>
      <c r="Q7" s="492"/>
      <c r="R7" s="492"/>
      <c r="S7" s="492"/>
      <c r="T7" s="492"/>
      <c r="U7" s="492"/>
      <c r="V7" s="492"/>
      <c r="W7" s="491" t="s">
        <v>27</v>
      </c>
    </row>
    <row r="8" spans="1:26" s="20" customFormat="1" ht="12.75" customHeight="1">
      <c r="A8" s="1331"/>
      <c r="B8" s="1331"/>
      <c r="C8" s="1331"/>
      <c r="D8" s="1331"/>
      <c r="E8" s="1331"/>
      <c r="F8" s="1331"/>
      <c r="G8" s="1289"/>
      <c r="H8" s="1290"/>
      <c r="I8" s="1291"/>
      <c r="J8" s="1292"/>
      <c r="K8" s="493"/>
      <c r="L8" s="1291"/>
      <c r="M8" s="1292"/>
      <c r="N8" s="494"/>
      <c r="O8" s="1291"/>
      <c r="P8" s="1292"/>
      <c r="Q8" s="494"/>
      <c r="R8" s="494"/>
      <c r="S8" s="494"/>
      <c r="T8" s="494"/>
      <c r="U8" s="494"/>
      <c r="V8" s="494"/>
      <c r="W8" s="495"/>
    </row>
    <row r="9" spans="1:26" ht="18">
      <c r="A9" s="18"/>
      <c r="B9" s="362"/>
      <c r="C9" s="363"/>
      <c r="D9" s="364"/>
      <c r="E9" s="362"/>
      <c r="F9" s="362"/>
      <c r="G9" s="362"/>
      <c r="H9" s="362"/>
      <c r="I9" s="362"/>
      <c r="J9" s="362"/>
      <c r="K9" s="362"/>
      <c r="L9" s="362"/>
      <c r="M9" s="362"/>
      <c r="N9" s="362"/>
      <c r="O9" s="362"/>
      <c r="P9" s="362"/>
      <c r="Q9" s="362"/>
      <c r="R9" s="362"/>
      <c r="S9" s="362"/>
      <c r="T9" s="362"/>
      <c r="U9" s="362"/>
      <c r="V9" s="362"/>
      <c r="W9" s="43"/>
    </row>
    <row r="10" spans="1:26" s="241" customFormat="1" ht="22.5">
      <c r="A10" s="284"/>
      <c r="B10" s="286" t="s">
        <v>4</v>
      </c>
      <c r="C10" s="285" t="s">
        <v>5</v>
      </c>
      <c r="D10" s="282"/>
      <c r="E10" s="1288" t="s">
        <v>3</v>
      </c>
      <c r="F10" s="1288"/>
      <c r="G10" s="1288"/>
      <c r="H10" s="281" t="s">
        <v>19</v>
      </c>
      <c r="I10" s="283"/>
      <c r="J10" s="283"/>
      <c r="K10" s="283"/>
      <c r="L10" s="281"/>
      <c r="M10" s="281"/>
      <c r="N10" s="281"/>
      <c r="O10" s="281"/>
      <c r="P10" s="281"/>
      <c r="Q10" s="281"/>
      <c r="R10" s="281"/>
      <c r="S10" s="281"/>
      <c r="T10" s="281"/>
      <c r="U10" s="281"/>
      <c r="V10" s="281"/>
      <c r="W10" s="281"/>
    </row>
    <row r="11" spans="1:26" s="19" customFormat="1" ht="12" customHeight="1">
      <c r="A11" s="1338" t="s">
        <v>11</v>
      </c>
      <c r="B11" s="1336">
        <v>1</v>
      </c>
      <c r="C11" s="1306">
        <v>1</v>
      </c>
      <c r="D11" s="1303"/>
      <c r="E11" s="1304"/>
      <c r="F11" s="1334"/>
      <c r="G11" s="1334"/>
      <c r="H11" s="1318"/>
      <c r="I11" s="37"/>
      <c r="J11" s="37"/>
      <c r="K11" s="66"/>
      <c r="L11" s="88"/>
      <c r="M11" s="27"/>
      <c r="N11" s="66"/>
      <c r="O11" s="88"/>
      <c r="P11" s="27"/>
      <c r="Q11" s="66"/>
      <c r="R11" s="51"/>
      <c r="S11" s="51"/>
      <c r="T11" s="51"/>
      <c r="U11" s="51"/>
      <c r="V11" s="51"/>
      <c r="W11" s="27"/>
    </row>
    <row r="12" spans="1:26" ht="12" customHeight="1">
      <c r="A12" s="1308"/>
      <c r="B12" s="1337"/>
      <c r="C12" s="1307"/>
      <c r="D12" s="1303"/>
      <c r="E12" s="1305"/>
      <c r="F12" s="1335"/>
      <c r="G12" s="1335"/>
      <c r="H12" s="1284"/>
      <c r="J12" s="1264"/>
      <c r="K12" s="1264"/>
      <c r="L12" s="385"/>
      <c r="M12" s="393"/>
      <c r="N12" s="420"/>
      <c r="O12" s="420"/>
      <c r="P12" s="395"/>
      <c r="Q12" s="65"/>
      <c r="R12" s="52"/>
      <c r="S12" s="53"/>
      <c r="T12" s="53"/>
      <c r="U12" s="53"/>
      <c r="V12" s="53"/>
      <c r="W12" s="21"/>
      <c r="X12" s="20"/>
    </row>
    <row r="13" spans="1:26" ht="12" customHeight="1">
      <c r="A13" s="1308"/>
      <c r="B13" s="1336"/>
      <c r="C13" s="1306">
        <v>2</v>
      </c>
      <c r="D13" s="1303"/>
      <c r="E13" s="1304"/>
      <c r="F13" s="1334"/>
      <c r="G13" s="1334"/>
      <c r="H13" s="1275"/>
      <c r="J13" s="1265"/>
      <c r="K13" s="1265"/>
      <c r="L13" s="385"/>
      <c r="M13" s="393"/>
      <c r="N13" s="420"/>
      <c r="O13" s="420"/>
      <c r="P13" s="391"/>
      <c r="Q13" s="67"/>
      <c r="R13" s="52"/>
      <c r="S13" s="54"/>
      <c r="T13" s="54"/>
      <c r="U13" s="54"/>
      <c r="V13" s="54"/>
      <c r="W13" s="21"/>
      <c r="X13" s="20"/>
    </row>
    <row r="14" spans="1:26" ht="12" customHeight="1">
      <c r="A14" s="1308"/>
      <c r="B14" s="1337"/>
      <c r="C14" s="1307">
        <v>2</v>
      </c>
      <c r="D14" s="1303"/>
      <c r="E14" s="1305"/>
      <c r="F14" s="1335"/>
      <c r="G14" s="1335"/>
      <c r="H14" s="1276"/>
      <c r="I14" s="94"/>
      <c r="J14" s="1262"/>
      <c r="K14" s="397"/>
      <c r="L14" s="1281"/>
      <c r="M14" s="1264"/>
      <c r="N14" s="1258" t="s">
        <v>74</v>
      </c>
      <c r="O14" s="398"/>
      <c r="P14" s="393"/>
      <c r="Q14" s="67"/>
      <c r="R14" s="52"/>
      <c r="S14" s="54"/>
      <c r="T14" s="54"/>
      <c r="U14" s="54"/>
      <c r="V14" s="54"/>
      <c r="W14" s="21"/>
      <c r="X14" s="20"/>
    </row>
    <row r="15" spans="1:26" ht="12" customHeight="1">
      <c r="A15" s="1308"/>
      <c r="B15" s="1336"/>
      <c r="C15" s="1306">
        <v>3</v>
      </c>
      <c r="D15" s="1303"/>
      <c r="E15" s="1304"/>
      <c r="F15" s="1334"/>
      <c r="G15" s="1334"/>
      <c r="H15" s="1283"/>
      <c r="I15" s="48"/>
      <c r="J15" s="1263"/>
      <c r="K15" s="280"/>
      <c r="L15" s="1282"/>
      <c r="M15" s="1265"/>
      <c r="N15" s="1260"/>
      <c r="O15" s="398"/>
      <c r="P15" s="47" t="s">
        <v>12</v>
      </c>
      <c r="Q15" s="67"/>
      <c r="R15" s="52"/>
      <c r="S15" s="54"/>
      <c r="T15" s="54"/>
      <c r="U15" s="54"/>
      <c r="V15" s="54"/>
      <c r="W15" s="21"/>
      <c r="X15" s="20"/>
    </row>
    <row r="16" spans="1:26" ht="12" customHeight="1">
      <c r="A16" s="1308"/>
      <c r="B16" s="1337"/>
      <c r="C16" s="1307">
        <v>3</v>
      </c>
      <c r="D16" s="1303"/>
      <c r="E16" s="1305"/>
      <c r="F16" s="1335"/>
      <c r="G16" s="1335"/>
      <c r="H16" s="1284"/>
      <c r="J16" s="1264"/>
      <c r="K16" s="1264"/>
      <c r="L16" s="399"/>
      <c r="M16" s="1262"/>
      <c r="N16" s="397"/>
      <c r="O16" s="280"/>
      <c r="P16" s="395"/>
      <c r="Q16" s="67"/>
      <c r="R16" s="52"/>
      <c r="S16" s="54"/>
      <c r="T16" s="54"/>
      <c r="U16" s="54"/>
      <c r="V16" s="54"/>
      <c r="W16" s="21"/>
      <c r="X16" s="20"/>
    </row>
    <row r="17" spans="1:24" ht="12" customHeight="1">
      <c r="A17" s="1308"/>
      <c r="B17" s="1312" t="s">
        <v>219</v>
      </c>
      <c r="C17" s="1306">
        <v>4</v>
      </c>
      <c r="D17" s="1303"/>
      <c r="E17" s="1304"/>
      <c r="F17" s="1334"/>
      <c r="G17" s="1334"/>
      <c r="H17" s="1275"/>
      <c r="J17" s="1265"/>
      <c r="K17" s="1265"/>
      <c r="L17" s="389"/>
      <c r="M17" s="1263"/>
      <c r="N17" s="280"/>
      <c r="O17" s="280"/>
      <c r="P17" s="393"/>
      <c r="Q17" s="67"/>
      <c r="R17" s="52"/>
      <c r="S17" s="54"/>
      <c r="T17" s="54"/>
      <c r="U17" s="54"/>
      <c r="V17" s="54"/>
      <c r="W17" s="21"/>
      <c r="X17" s="20"/>
    </row>
    <row r="18" spans="1:24" ht="12" customHeight="1">
      <c r="A18" s="1309"/>
      <c r="B18" s="1337"/>
      <c r="C18" s="1307">
        <v>4</v>
      </c>
      <c r="D18" s="1303"/>
      <c r="E18" s="1305"/>
      <c r="F18" s="1335"/>
      <c r="G18" s="1335"/>
      <c r="H18" s="1276"/>
      <c r="I18" s="94"/>
      <c r="J18" s="522"/>
      <c r="K18" s="397"/>
      <c r="L18" s="280"/>
      <c r="M18" s="393"/>
      <c r="N18" s="394"/>
      <c r="O18" s="1258"/>
      <c r="P18" s="1258"/>
      <c r="Q18" s="67"/>
      <c r="R18" s="56"/>
      <c r="S18" s="55"/>
      <c r="T18" s="55"/>
      <c r="U18" s="55"/>
      <c r="V18" s="55"/>
      <c r="W18" s="21"/>
      <c r="X18" s="20"/>
    </row>
    <row r="19" spans="1:24" ht="12" customHeight="1" thickBot="1">
      <c r="A19" s="29"/>
      <c r="B19" s="31"/>
      <c r="C19" s="89"/>
      <c r="D19" s="30"/>
      <c r="E19" s="62"/>
      <c r="F19" s="32"/>
      <c r="G19" s="32"/>
      <c r="H19" s="32"/>
      <c r="I19" s="26"/>
      <c r="J19" s="521"/>
      <c r="K19" s="386"/>
      <c r="L19" s="386"/>
      <c r="M19" s="411"/>
      <c r="N19" s="412"/>
      <c r="O19" s="412"/>
      <c r="P19" s="387"/>
      <c r="Q19" s="49"/>
      <c r="R19" s="61"/>
      <c r="S19" s="60"/>
      <c r="T19" s="60"/>
      <c r="U19" s="60"/>
      <c r="V19" s="60"/>
      <c r="W19" s="85"/>
      <c r="X19" s="20"/>
    </row>
    <row r="20" spans="1:24" s="19" customFormat="1" ht="12" customHeight="1" thickTop="1">
      <c r="A20" s="1313" t="s">
        <v>13</v>
      </c>
      <c r="B20" s="1336">
        <v>2</v>
      </c>
      <c r="C20" s="1306">
        <v>5</v>
      </c>
      <c r="D20" s="1303"/>
      <c r="E20" s="1304"/>
      <c r="F20" s="1334"/>
      <c r="G20" s="1334"/>
      <c r="H20" s="1283"/>
      <c r="I20" s="388"/>
      <c r="J20" s="388"/>
      <c r="K20" s="390"/>
      <c r="L20" s="390"/>
      <c r="M20" s="391"/>
      <c r="N20" s="392"/>
      <c r="O20" s="88"/>
      <c r="P20" s="27"/>
      <c r="Q20" s="66"/>
      <c r="R20" s="51"/>
      <c r="S20" s="51"/>
      <c r="T20" s="51"/>
      <c r="U20" s="51"/>
      <c r="V20" s="51"/>
      <c r="W20" s="27"/>
    </row>
    <row r="21" spans="1:24" ht="12" customHeight="1">
      <c r="A21" s="1308"/>
      <c r="B21" s="1337"/>
      <c r="C21" s="1307"/>
      <c r="D21" s="1303"/>
      <c r="E21" s="1305"/>
      <c r="F21" s="1335"/>
      <c r="G21" s="1335"/>
      <c r="H21" s="1284"/>
      <c r="I21" s="10"/>
      <c r="J21" s="1264"/>
      <c r="K21" s="1264"/>
      <c r="L21" s="385"/>
      <c r="M21" s="393"/>
      <c r="N21" s="394"/>
      <c r="O21" s="420"/>
      <c r="P21" s="395"/>
      <c r="Q21" s="65"/>
      <c r="R21" s="52"/>
      <c r="S21" s="53"/>
      <c r="T21" s="53"/>
      <c r="U21" s="53"/>
      <c r="V21" s="53"/>
      <c r="W21" s="21"/>
      <c r="X21" s="20"/>
    </row>
    <row r="22" spans="1:24" ht="12" customHeight="1">
      <c r="A22" s="1308"/>
      <c r="B22" s="1336"/>
      <c r="C22" s="1306">
        <v>6</v>
      </c>
      <c r="D22" s="1303"/>
      <c r="E22" s="1304"/>
      <c r="F22" s="1334"/>
      <c r="G22" s="1334"/>
      <c r="H22" s="1275"/>
      <c r="I22" s="10"/>
      <c r="J22" s="1265"/>
      <c r="K22" s="1265"/>
      <c r="L22" s="385"/>
      <c r="M22" s="393"/>
      <c r="N22" s="394"/>
      <c r="O22" s="420"/>
      <c r="P22" s="391"/>
      <c r="Q22" s="67"/>
      <c r="R22" s="52"/>
      <c r="S22" s="54"/>
      <c r="T22" s="54"/>
      <c r="U22" s="54"/>
      <c r="V22" s="54"/>
      <c r="W22" s="21"/>
      <c r="X22" s="20"/>
    </row>
    <row r="23" spans="1:24" ht="12" customHeight="1">
      <c r="A23" s="1308"/>
      <c r="B23" s="1337"/>
      <c r="C23" s="1307"/>
      <c r="D23" s="1303"/>
      <c r="E23" s="1305"/>
      <c r="F23" s="1335"/>
      <c r="G23" s="1335"/>
      <c r="H23" s="1276"/>
      <c r="I23" s="396"/>
      <c r="J23" s="1262"/>
      <c r="K23" s="397"/>
      <c r="L23" s="1281"/>
      <c r="M23" s="1264"/>
      <c r="N23" s="1258" t="s">
        <v>70</v>
      </c>
      <c r="O23" s="398"/>
      <c r="P23" s="393"/>
      <c r="Q23" s="67"/>
      <c r="R23" s="52"/>
      <c r="S23" s="54"/>
      <c r="T23" s="54"/>
      <c r="U23" s="54"/>
      <c r="V23" s="54"/>
      <c r="W23" s="21"/>
      <c r="X23" s="20"/>
    </row>
    <row r="24" spans="1:24" ht="12" customHeight="1">
      <c r="A24" s="1308"/>
      <c r="B24" s="1336"/>
      <c r="C24" s="1306">
        <v>7</v>
      </c>
      <c r="D24" s="1303"/>
      <c r="E24" s="1304"/>
      <c r="F24" s="1334"/>
      <c r="G24" s="1334"/>
      <c r="H24" s="1283"/>
      <c r="I24" s="385"/>
      <c r="J24" s="1263"/>
      <c r="K24" s="280"/>
      <c r="L24" s="1282"/>
      <c r="M24" s="1265"/>
      <c r="N24" s="1260"/>
      <c r="O24" s="398"/>
      <c r="P24" s="47" t="s">
        <v>14</v>
      </c>
      <c r="Q24" s="67"/>
      <c r="R24" s="52"/>
      <c r="S24" s="54"/>
      <c r="T24" s="54"/>
      <c r="U24" s="54"/>
      <c r="V24" s="54"/>
      <c r="W24" s="21"/>
      <c r="X24" s="20"/>
    </row>
    <row r="25" spans="1:24" ht="12" customHeight="1">
      <c r="A25" s="1308"/>
      <c r="B25" s="1337"/>
      <c r="C25" s="1307">
        <v>11</v>
      </c>
      <c r="D25" s="1303"/>
      <c r="E25" s="1305"/>
      <c r="F25" s="1335"/>
      <c r="G25" s="1335"/>
      <c r="H25" s="1284"/>
      <c r="I25" s="10"/>
      <c r="J25" s="1264"/>
      <c r="K25" s="1264"/>
      <c r="L25" s="399"/>
      <c r="M25" s="1262"/>
      <c r="N25" s="400"/>
      <c r="O25" s="280"/>
      <c r="P25" s="395"/>
      <c r="Q25" s="67"/>
      <c r="R25" s="52"/>
      <c r="S25" s="54"/>
      <c r="T25" s="54"/>
      <c r="U25" s="54"/>
      <c r="V25" s="54"/>
      <c r="W25" s="21"/>
      <c r="X25" s="20"/>
    </row>
    <row r="26" spans="1:24" ht="12" customHeight="1">
      <c r="A26" s="1308"/>
      <c r="B26" s="1312" t="s">
        <v>219</v>
      </c>
      <c r="C26" s="1306">
        <v>8</v>
      </c>
      <c r="D26" s="1303"/>
      <c r="E26" s="1304"/>
      <c r="F26" s="1334"/>
      <c r="G26" s="1334"/>
      <c r="H26" s="1275"/>
      <c r="I26" s="10"/>
      <c r="J26" s="1265"/>
      <c r="K26" s="1265"/>
      <c r="L26" s="389"/>
      <c r="M26" s="1263"/>
      <c r="N26" s="402"/>
      <c r="O26" s="280"/>
      <c r="P26" s="393"/>
      <c r="Q26" s="67"/>
      <c r="R26" s="52"/>
      <c r="S26" s="54"/>
      <c r="T26" s="54"/>
      <c r="U26" s="54"/>
      <c r="V26" s="54"/>
      <c r="W26" s="21"/>
      <c r="X26" s="20"/>
    </row>
    <row r="27" spans="1:24" ht="12" customHeight="1">
      <c r="A27" s="1309"/>
      <c r="B27" s="1337"/>
      <c r="C27" s="1307">
        <v>12</v>
      </c>
      <c r="D27" s="1303"/>
      <c r="E27" s="1305"/>
      <c r="F27" s="1335"/>
      <c r="G27" s="1335"/>
      <c r="H27" s="1276"/>
      <c r="I27" s="396"/>
      <c r="J27" s="522"/>
      <c r="K27" s="397"/>
      <c r="L27" s="280"/>
      <c r="M27" s="393"/>
      <c r="N27" s="403"/>
      <c r="O27" s="1258"/>
      <c r="P27" s="1258"/>
      <c r="Q27" s="67"/>
      <c r="R27" s="56"/>
      <c r="S27" s="55"/>
      <c r="T27" s="55"/>
      <c r="U27" s="55"/>
      <c r="V27" s="55"/>
      <c r="W27" s="21"/>
      <c r="X27" s="20"/>
    </row>
    <row r="28" spans="1:24" ht="12" customHeight="1" thickBot="1">
      <c r="A28" s="29"/>
      <c r="B28" s="31"/>
      <c r="C28" s="89"/>
      <c r="D28" s="30"/>
      <c r="E28" s="62"/>
      <c r="F28" s="409"/>
      <c r="G28" s="409"/>
      <c r="H28" s="409"/>
      <c r="I28" s="410"/>
      <c r="J28" s="521"/>
      <c r="K28" s="385"/>
      <c r="L28" s="385"/>
      <c r="M28" s="411"/>
      <c r="N28" s="412"/>
      <c r="O28" s="412"/>
      <c r="P28" s="387"/>
      <c r="Q28" s="49"/>
      <c r="R28" s="61"/>
      <c r="S28" s="60"/>
      <c r="T28" s="60"/>
      <c r="U28" s="60"/>
      <c r="V28" s="60"/>
      <c r="W28" s="85"/>
      <c r="X28" s="20"/>
    </row>
    <row r="29" spans="1:24" s="19" customFormat="1" ht="12" customHeight="1" thickTop="1">
      <c r="A29" s="1313" t="s">
        <v>15</v>
      </c>
      <c r="B29" s="1336">
        <v>3</v>
      </c>
      <c r="C29" s="1306">
        <v>9</v>
      </c>
      <c r="D29" s="1303"/>
      <c r="E29" s="1304"/>
      <c r="F29" s="1334"/>
      <c r="G29" s="1334"/>
      <c r="H29" s="1283"/>
      <c r="I29" s="388"/>
      <c r="J29" s="388"/>
      <c r="K29" s="413"/>
      <c r="L29" s="413"/>
      <c r="M29" s="414"/>
      <c r="N29" s="413"/>
      <c r="O29" s="88"/>
      <c r="P29" s="27"/>
      <c r="Q29" s="66"/>
      <c r="R29" s="51"/>
      <c r="S29" s="51"/>
      <c r="T29" s="51"/>
      <c r="U29" s="51"/>
      <c r="V29" s="51"/>
      <c r="W29" s="27"/>
    </row>
    <row r="30" spans="1:24" ht="12" customHeight="1">
      <c r="A30" s="1308"/>
      <c r="B30" s="1337"/>
      <c r="C30" s="1307"/>
      <c r="D30" s="1303"/>
      <c r="E30" s="1305"/>
      <c r="F30" s="1335"/>
      <c r="G30" s="1335"/>
      <c r="H30" s="1284"/>
      <c r="I30" s="10"/>
      <c r="J30" s="1264"/>
      <c r="K30" s="1264"/>
      <c r="L30" s="385"/>
      <c r="M30" s="393"/>
      <c r="N30" s="394"/>
      <c r="O30" s="420"/>
      <c r="P30" s="395"/>
      <c r="Q30" s="65"/>
      <c r="R30" s="52"/>
      <c r="S30" s="53"/>
      <c r="T30" s="53"/>
      <c r="U30" s="53"/>
      <c r="V30" s="53"/>
      <c r="W30" s="21"/>
      <c r="X30" s="20"/>
    </row>
    <row r="31" spans="1:24" ht="12" customHeight="1">
      <c r="A31" s="1308"/>
      <c r="B31" s="1336"/>
      <c r="C31" s="1306">
        <v>10</v>
      </c>
      <c r="D31" s="1303"/>
      <c r="E31" s="1304"/>
      <c r="F31" s="1334"/>
      <c r="G31" s="1334"/>
      <c r="H31" s="1275"/>
      <c r="I31" s="10"/>
      <c r="J31" s="1265"/>
      <c r="K31" s="1265"/>
      <c r="L31" s="385"/>
      <c r="M31" s="393"/>
      <c r="N31" s="394"/>
      <c r="O31" s="420"/>
      <c r="P31" s="391"/>
      <c r="Q31" s="67"/>
      <c r="R31" s="52"/>
      <c r="S31" s="54"/>
      <c r="T31" s="54"/>
      <c r="U31" s="54"/>
      <c r="V31" s="54"/>
      <c r="W31" s="21"/>
      <c r="X31" s="20"/>
    </row>
    <row r="32" spans="1:24" ht="12" customHeight="1">
      <c r="A32" s="1308"/>
      <c r="B32" s="1337"/>
      <c r="C32" s="1307"/>
      <c r="D32" s="1303"/>
      <c r="E32" s="1305"/>
      <c r="F32" s="1335"/>
      <c r="G32" s="1335"/>
      <c r="H32" s="1276"/>
      <c r="I32" s="396"/>
      <c r="J32" s="1262"/>
      <c r="K32" s="397"/>
      <c r="L32" s="1281"/>
      <c r="M32" s="1264"/>
      <c r="N32" s="1258" t="s">
        <v>72</v>
      </c>
      <c r="O32" s="398"/>
      <c r="P32" s="393"/>
      <c r="Q32" s="67"/>
      <c r="R32" s="52"/>
      <c r="S32" s="54"/>
      <c r="T32" s="54"/>
      <c r="U32" s="54"/>
      <c r="V32" s="54"/>
      <c r="W32" s="21"/>
      <c r="X32" s="20"/>
    </row>
    <row r="33" spans="1:24" ht="12" customHeight="1">
      <c r="A33" s="1308"/>
      <c r="B33" s="1336"/>
      <c r="C33" s="1306">
        <v>11</v>
      </c>
      <c r="D33" s="1303"/>
      <c r="E33" s="1304"/>
      <c r="F33" s="1334"/>
      <c r="G33" s="1334"/>
      <c r="H33" s="1283"/>
      <c r="I33" s="385"/>
      <c r="J33" s="1263"/>
      <c r="K33" s="280"/>
      <c r="L33" s="1282"/>
      <c r="M33" s="1265"/>
      <c r="N33" s="1260"/>
      <c r="O33" s="398"/>
      <c r="P33" s="47" t="s">
        <v>16</v>
      </c>
      <c r="Q33" s="67"/>
      <c r="R33" s="52"/>
      <c r="S33" s="54"/>
      <c r="T33" s="54"/>
      <c r="U33" s="54"/>
      <c r="V33" s="54"/>
      <c r="W33" s="21"/>
      <c r="X33" s="20"/>
    </row>
    <row r="34" spans="1:24" ht="12" customHeight="1">
      <c r="A34" s="1308"/>
      <c r="B34" s="1337"/>
      <c r="C34" s="1307">
        <v>11</v>
      </c>
      <c r="D34" s="1303"/>
      <c r="E34" s="1305"/>
      <c r="F34" s="1335"/>
      <c r="G34" s="1335"/>
      <c r="H34" s="1284"/>
      <c r="I34" s="10"/>
      <c r="J34" s="1264"/>
      <c r="K34" s="1264"/>
      <c r="L34" s="399"/>
      <c r="M34" s="1262"/>
      <c r="N34" s="400"/>
      <c r="O34" s="280"/>
      <c r="P34" s="395"/>
      <c r="Q34" s="67"/>
      <c r="R34" s="52"/>
      <c r="S34" s="54"/>
      <c r="T34" s="54"/>
      <c r="U34" s="54"/>
      <c r="V34" s="54"/>
      <c r="W34" s="21"/>
      <c r="X34" s="20"/>
    </row>
    <row r="35" spans="1:24" ht="12" customHeight="1">
      <c r="A35" s="1308"/>
      <c r="B35" s="1312" t="s">
        <v>219</v>
      </c>
      <c r="C35" s="1306">
        <v>12</v>
      </c>
      <c r="D35" s="1303"/>
      <c r="E35" s="1304"/>
      <c r="F35" s="1334"/>
      <c r="G35" s="1334"/>
      <c r="H35" s="1275"/>
      <c r="I35" s="10"/>
      <c r="J35" s="1265"/>
      <c r="K35" s="1265"/>
      <c r="L35" s="389"/>
      <c r="M35" s="1263"/>
      <c r="N35" s="402"/>
      <c r="O35" s="280"/>
      <c r="P35" s="393"/>
      <c r="Q35" s="67"/>
      <c r="R35" s="52"/>
      <c r="S35" s="54"/>
      <c r="T35" s="54"/>
      <c r="U35" s="54"/>
      <c r="V35" s="54"/>
      <c r="W35" s="21"/>
      <c r="X35" s="20"/>
    </row>
    <row r="36" spans="1:24" ht="12" customHeight="1">
      <c r="A36" s="1309"/>
      <c r="B36" s="1337"/>
      <c r="C36" s="1307">
        <v>12</v>
      </c>
      <c r="D36" s="1303"/>
      <c r="E36" s="1305"/>
      <c r="F36" s="1335"/>
      <c r="G36" s="1335"/>
      <c r="H36" s="1276"/>
      <c r="I36" s="396"/>
      <c r="J36" s="522"/>
      <c r="K36" s="397"/>
      <c r="L36" s="280"/>
      <c r="M36" s="393"/>
      <c r="N36" s="403"/>
      <c r="O36" s="1258"/>
      <c r="P36" s="1258"/>
      <c r="Q36" s="67"/>
      <c r="R36" s="56"/>
      <c r="S36" s="55"/>
      <c r="T36" s="55"/>
      <c r="U36" s="55"/>
      <c r="V36" s="55"/>
      <c r="W36" s="21"/>
      <c r="X36" s="20"/>
    </row>
    <row r="37" spans="1:24" ht="12" customHeight="1" thickBot="1">
      <c r="A37" s="29"/>
      <c r="B37" s="31"/>
      <c r="C37" s="89"/>
      <c r="D37" s="30"/>
      <c r="E37" s="62"/>
      <c r="F37" s="409"/>
      <c r="G37" s="409"/>
      <c r="H37" s="409"/>
      <c r="I37" s="410"/>
      <c r="J37" s="521"/>
      <c r="K37" s="386"/>
      <c r="L37" s="386"/>
      <c r="M37" s="411"/>
      <c r="N37" s="412"/>
      <c r="O37" s="412"/>
      <c r="P37" s="387"/>
      <c r="Q37" s="49"/>
      <c r="R37" s="61"/>
      <c r="S37" s="60"/>
      <c r="T37" s="60"/>
      <c r="U37" s="60"/>
      <c r="V37" s="60"/>
      <c r="W37" s="85"/>
      <c r="X37" s="20"/>
    </row>
    <row r="38" spans="1:24" s="19" customFormat="1" ht="12" customHeight="1" thickTop="1">
      <c r="A38" s="1313" t="s">
        <v>17</v>
      </c>
      <c r="B38" s="1336">
        <v>4</v>
      </c>
      <c r="C38" s="1306">
        <v>13</v>
      </c>
      <c r="D38" s="1303"/>
      <c r="E38" s="1304"/>
      <c r="F38" s="1334"/>
      <c r="G38" s="1334"/>
      <c r="H38" s="1283"/>
      <c r="I38" s="388"/>
      <c r="J38" s="388"/>
      <c r="K38" s="390"/>
      <c r="L38" s="390"/>
      <c r="M38" s="391"/>
      <c r="N38" s="392"/>
      <c r="O38" s="88"/>
      <c r="P38" s="27"/>
      <c r="Q38" s="392"/>
      <c r="R38" s="51"/>
      <c r="S38" s="51"/>
      <c r="T38" s="51"/>
      <c r="U38" s="51"/>
      <c r="V38" s="51"/>
      <c r="W38" s="27"/>
    </row>
    <row r="39" spans="1:24" ht="12" customHeight="1">
      <c r="A39" s="1308"/>
      <c r="B39" s="1337"/>
      <c r="C39" s="1307"/>
      <c r="D39" s="1303"/>
      <c r="E39" s="1305"/>
      <c r="F39" s="1335"/>
      <c r="G39" s="1335"/>
      <c r="H39" s="1284"/>
      <c r="I39" s="10"/>
      <c r="J39" s="1264"/>
      <c r="K39" s="1264"/>
      <c r="L39" s="385"/>
      <c r="M39" s="393"/>
      <c r="N39" s="394"/>
      <c r="O39" s="420"/>
      <c r="P39" s="395"/>
      <c r="Q39" s="279"/>
      <c r="R39" s="52"/>
      <c r="S39" s="53"/>
      <c r="T39" s="53"/>
      <c r="U39" s="53"/>
      <c r="V39" s="53"/>
      <c r="W39" s="21"/>
      <c r="X39" s="20"/>
    </row>
    <row r="40" spans="1:24" ht="12" customHeight="1">
      <c r="A40" s="1308"/>
      <c r="B40" s="1336"/>
      <c r="C40" s="1306">
        <v>14</v>
      </c>
      <c r="D40" s="1303"/>
      <c r="E40" s="1304"/>
      <c r="F40" s="1334"/>
      <c r="G40" s="1334"/>
      <c r="H40" s="1275"/>
      <c r="I40" s="10"/>
      <c r="J40" s="1265"/>
      <c r="K40" s="1265"/>
      <c r="L40" s="385"/>
      <c r="M40" s="393"/>
      <c r="N40" s="394"/>
      <c r="O40" s="420"/>
      <c r="P40" s="391"/>
      <c r="Q40" s="394"/>
      <c r="R40" s="52"/>
      <c r="S40" s="54"/>
      <c r="T40" s="54"/>
      <c r="U40" s="54"/>
      <c r="V40" s="54"/>
      <c r="W40" s="21"/>
      <c r="X40" s="20"/>
    </row>
    <row r="41" spans="1:24" ht="12" customHeight="1">
      <c r="A41" s="1308"/>
      <c r="B41" s="1337"/>
      <c r="C41" s="1307"/>
      <c r="D41" s="1303"/>
      <c r="E41" s="1305"/>
      <c r="F41" s="1335"/>
      <c r="G41" s="1335"/>
      <c r="H41" s="1276"/>
      <c r="I41" s="396"/>
      <c r="J41" s="1262"/>
      <c r="K41" s="397"/>
      <c r="L41" s="1281"/>
      <c r="M41" s="1264"/>
      <c r="N41" s="1258" t="s">
        <v>73</v>
      </c>
      <c r="O41" s="398"/>
      <c r="P41" s="393"/>
      <c r="Q41" s="394"/>
      <c r="R41" s="52"/>
      <c r="S41" s="54"/>
      <c r="T41" s="54"/>
      <c r="U41" s="54"/>
      <c r="V41" s="54"/>
      <c r="W41" s="21"/>
      <c r="X41" s="20"/>
    </row>
    <row r="42" spans="1:24" ht="12" customHeight="1">
      <c r="A42" s="1308"/>
      <c r="B42" s="1336"/>
      <c r="C42" s="1306">
        <v>15</v>
      </c>
      <c r="D42" s="1303"/>
      <c r="E42" s="1304"/>
      <c r="F42" s="1334"/>
      <c r="G42" s="1334"/>
      <c r="H42" s="1283"/>
      <c r="I42" s="385"/>
      <c r="J42" s="1263"/>
      <c r="K42" s="280"/>
      <c r="L42" s="1282"/>
      <c r="M42" s="1265"/>
      <c r="N42" s="1260"/>
      <c r="O42" s="398"/>
      <c r="P42" s="47" t="s">
        <v>18</v>
      </c>
      <c r="Q42" s="394"/>
      <c r="R42" s="52"/>
      <c r="S42" s="54"/>
      <c r="T42" s="54"/>
      <c r="U42" s="54"/>
      <c r="V42" s="54"/>
      <c r="W42" s="21"/>
      <c r="X42" s="20"/>
    </row>
    <row r="43" spans="1:24" ht="12" customHeight="1">
      <c r="A43" s="1308"/>
      <c r="B43" s="1337"/>
      <c r="C43" s="1307">
        <v>11</v>
      </c>
      <c r="D43" s="1303"/>
      <c r="E43" s="1305"/>
      <c r="F43" s="1335"/>
      <c r="G43" s="1335"/>
      <c r="H43" s="1284"/>
      <c r="I43" s="10"/>
      <c r="J43" s="1264"/>
      <c r="K43" s="1264"/>
      <c r="L43" s="399"/>
      <c r="M43" s="1262"/>
      <c r="N43" s="400"/>
      <c r="O43" s="280"/>
      <c r="P43" s="395"/>
      <c r="Q43" s="394"/>
      <c r="R43" s="52"/>
      <c r="S43" s="54"/>
      <c r="T43" s="54"/>
      <c r="U43" s="54"/>
      <c r="V43" s="54"/>
      <c r="W43" s="21"/>
      <c r="X43" s="20"/>
    </row>
    <row r="44" spans="1:24" ht="12" customHeight="1">
      <c r="A44" s="1308"/>
      <c r="B44" s="1312" t="s">
        <v>219</v>
      </c>
      <c r="C44" s="1306">
        <v>16</v>
      </c>
      <c r="D44" s="1303"/>
      <c r="E44" s="1304"/>
      <c r="F44" s="1334"/>
      <c r="G44" s="1334"/>
      <c r="H44" s="1275"/>
      <c r="I44" s="10"/>
      <c r="J44" s="1265"/>
      <c r="K44" s="1265"/>
      <c r="L44" s="389"/>
      <c r="M44" s="1263"/>
      <c r="N44" s="402"/>
      <c r="O44" s="280"/>
      <c r="P44" s="393"/>
      <c r="Q44" s="394"/>
      <c r="R44" s="52"/>
      <c r="S44" s="54"/>
      <c r="T44" s="54"/>
      <c r="U44" s="54"/>
      <c r="V44" s="54"/>
      <c r="W44" s="21"/>
      <c r="X44" s="20"/>
    </row>
    <row r="45" spans="1:24" ht="12" customHeight="1">
      <c r="A45" s="1309"/>
      <c r="B45" s="1337"/>
      <c r="C45" s="1307">
        <v>12</v>
      </c>
      <c r="D45" s="1303"/>
      <c r="E45" s="1305"/>
      <c r="F45" s="1335"/>
      <c r="G45" s="1335"/>
      <c r="H45" s="1276"/>
      <c r="I45" s="396"/>
      <c r="J45" s="522"/>
      <c r="K45" s="397"/>
      <c r="L45" s="280"/>
      <c r="M45" s="393"/>
      <c r="N45" s="403"/>
      <c r="O45" s="1258"/>
      <c r="P45" s="1258"/>
      <c r="Q45" s="394"/>
      <c r="R45" s="56"/>
      <c r="S45" s="55"/>
      <c r="T45" s="55"/>
      <c r="U45" s="55"/>
      <c r="V45" s="55"/>
      <c r="W45" s="21"/>
      <c r="X45" s="20"/>
    </row>
    <row r="46" spans="1:24" ht="8.25" customHeight="1">
      <c r="A46" s="20"/>
      <c r="B46" s="20"/>
      <c r="C46" s="20"/>
      <c r="D46" s="20"/>
      <c r="E46" s="20"/>
      <c r="F46" s="418"/>
      <c r="G46" s="418"/>
      <c r="H46" s="418"/>
      <c r="I46" s="10"/>
      <c r="J46" s="523"/>
      <c r="K46" s="385"/>
      <c r="L46" s="385"/>
      <c r="M46" s="418"/>
      <c r="N46" s="10"/>
      <c r="O46" s="279"/>
      <c r="P46" s="520"/>
      <c r="Q46" s="273"/>
      <c r="R46" s="23"/>
      <c r="S46" s="23"/>
      <c r="T46" s="23"/>
      <c r="U46" s="23"/>
      <c r="V46" s="23"/>
      <c r="X46" s="20"/>
    </row>
    <row r="47" spans="1:24" hidden="1">
      <c r="A47" s="15"/>
      <c r="B47" s="189"/>
      <c r="C47" s="189"/>
      <c r="D47" s="189"/>
      <c r="E47" s="189"/>
      <c r="F47" s="189"/>
      <c r="G47" s="189"/>
      <c r="H47" s="189"/>
      <c r="I47" s="190"/>
      <c r="J47" s="190"/>
      <c r="K47" s="15"/>
      <c r="L47" s="15"/>
      <c r="M47" s="22"/>
      <c r="N47" s="18"/>
      <c r="O47" s="47"/>
      <c r="P47" s="1261"/>
      <c r="Q47" s="1261"/>
      <c r="R47" s="47"/>
      <c r="S47" s="47"/>
      <c r="T47" s="47"/>
      <c r="U47" s="47"/>
      <c r="V47" s="47"/>
      <c r="W47" s="96"/>
      <c r="X47" s="20"/>
    </row>
    <row r="48" spans="1:24">
      <c r="A48" s="15"/>
      <c r="B48" s="191"/>
      <c r="C48" s="191"/>
      <c r="D48" s="191"/>
      <c r="E48" s="191"/>
      <c r="F48" s="191"/>
      <c r="G48" s="191"/>
      <c r="H48" s="191"/>
      <c r="I48" s="192"/>
      <c r="J48" s="192"/>
      <c r="K48" s="15"/>
      <c r="L48" s="15"/>
      <c r="M48" s="22"/>
      <c r="N48" s="18"/>
      <c r="O48" s="524"/>
      <c r="P48" s="1339"/>
      <c r="Q48" s="1339"/>
      <c r="R48" s="50"/>
      <c r="S48" s="50"/>
      <c r="T48" s="50"/>
      <c r="U48" s="50"/>
      <c r="V48" s="50"/>
      <c r="W48" s="50"/>
      <c r="X48" s="20"/>
    </row>
    <row r="49" spans="1:24" s="259" customFormat="1" ht="12" customHeight="1">
      <c r="A49" s="288" t="s">
        <v>10</v>
      </c>
      <c r="B49" s="1333" t="s">
        <v>30</v>
      </c>
      <c r="C49" s="1333"/>
      <c r="D49" s="1333"/>
      <c r="E49" s="1333"/>
      <c r="F49" s="1333"/>
      <c r="G49" s="289" t="s">
        <v>31</v>
      </c>
      <c r="H49" s="290"/>
      <c r="I49" s="378" t="s">
        <v>10</v>
      </c>
      <c r="J49" s="291" t="s">
        <v>32</v>
      </c>
      <c r="K49" s="292"/>
      <c r="L49" s="292" t="s">
        <v>234</v>
      </c>
      <c r="M49" s="292"/>
      <c r="N49" s="292"/>
      <c r="O49" s="1271" t="s">
        <v>41</v>
      </c>
      <c r="P49" s="1298"/>
      <c r="Q49" s="1298"/>
      <c r="R49" s="1298"/>
      <c r="S49" s="1298"/>
      <c r="T49" s="1298"/>
      <c r="U49" s="1298"/>
      <c r="V49" s="1298"/>
      <c r="W49" s="1272"/>
      <c r="X49" s="258"/>
    </row>
    <row r="50" spans="1:24" ht="12" customHeight="1">
      <c r="A50" s="196">
        <v>1</v>
      </c>
      <c r="B50" s="1268"/>
      <c r="C50" s="1268"/>
      <c r="D50" s="1268"/>
      <c r="E50" s="1268"/>
      <c r="F50" s="1268"/>
      <c r="G50" s="197"/>
      <c r="H50" s="193"/>
      <c r="I50" s="196"/>
      <c r="J50" s="195"/>
      <c r="K50" s="193"/>
      <c r="L50" s="1268"/>
      <c r="M50" s="1268"/>
      <c r="N50" s="366"/>
      <c r="O50" s="1267"/>
      <c r="P50" s="1268"/>
      <c r="Q50" s="1268"/>
      <c r="R50" s="1268"/>
      <c r="S50" s="1268"/>
      <c r="T50" s="1268"/>
      <c r="U50" s="1268"/>
      <c r="V50" s="1268"/>
      <c r="W50" s="1269"/>
      <c r="X50" s="20"/>
    </row>
    <row r="51" spans="1:24" ht="12" customHeight="1">
      <c r="A51" s="196">
        <v>2</v>
      </c>
      <c r="B51" s="1280"/>
      <c r="C51" s="1280"/>
      <c r="D51" s="1280"/>
      <c r="E51" s="1280"/>
      <c r="F51" s="1280"/>
      <c r="G51" s="197"/>
      <c r="H51" s="193"/>
      <c r="I51" s="196"/>
      <c r="J51" s="193"/>
      <c r="K51" s="193"/>
      <c r="L51" s="1280"/>
      <c r="M51" s="1280"/>
      <c r="N51" s="193"/>
      <c r="O51" s="1299"/>
      <c r="P51" s="1279"/>
      <c r="Q51" s="1279"/>
      <c r="R51" s="1279"/>
      <c r="S51" s="1279"/>
      <c r="T51" s="1279"/>
      <c r="U51" s="1279"/>
      <c r="V51" s="1279"/>
      <c r="W51" s="1300"/>
      <c r="X51" s="20"/>
    </row>
    <row r="52" spans="1:24" ht="12" customHeight="1">
      <c r="A52" s="196">
        <v>3</v>
      </c>
      <c r="B52" s="1280"/>
      <c r="C52" s="1280"/>
      <c r="D52" s="1280"/>
      <c r="E52" s="1280"/>
      <c r="F52" s="1280"/>
      <c r="G52" s="197"/>
      <c r="H52" s="193"/>
      <c r="I52" s="196"/>
      <c r="J52" s="193"/>
      <c r="K52" s="193"/>
      <c r="L52" s="1280"/>
      <c r="M52" s="1280"/>
      <c r="N52" s="367"/>
      <c r="O52" s="1271" t="s">
        <v>48</v>
      </c>
      <c r="P52" s="1272"/>
      <c r="Q52" s="369"/>
      <c r="R52" s="369"/>
      <c r="S52" s="369"/>
      <c r="T52" s="369"/>
      <c r="U52" s="369"/>
      <c r="V52" s="369"/>
      <c r="W52" s="368" t="s">
        <v>49</v>
      </c>
      <c r="X52" s="20"/>
    </row>
    <row r="53" spans="1:24" ht="12" customHeight="1">
      <c r="A53" s="198">
        <v>4</v>
      </c>
      <c r="B53" s="1280"/>
      <c r="C53" s="1280"/>
      <c r="D53" s="1280"/>
      <c r="E53" s="1280"/>
      <c r="F53" s="1280"/>
      <c r="G53" s="199"/>
      <c r="H53" s="193"/>
      <c r="I53" s="196"/>
      <c r="J53" s="193"/>
      <c r="K53" s="200"/>
      <c r="L53" s="1280"/>
      <c r="M53" s="1280"/>
      <c r="N53" s="193"/>
      <c r="O53" s="1255"/>
      <c r="P53" s="1256"/>
      <c r="Q53" s="370"/>
      <c r="R53" s="370"/>
      <c r="S53" s="370"/>
      <c r="T53" s="370"/>
      <c r="U53" s="370"/>
      <c r="V53" s="370"/>
      <c r="W53" s="371"/>
      <c r="X53" s="20"/>
    </row>
    <row r="54" spans="1:24" ht="12" customHeight="1">
      <c r="A54" s="201">
        <v>5</v>
      </c>
      <c r="B54" s="1280"/>
      <c r="C54" s="1280"/>
      <c r="D54" s="1280"/>
      <c r="E54" s="1280"/>
      <c r="F54" s="1280"/>
      <c r="G54" s="202"/>
      <c r="H54" s="193"/>
      <c r="I54" s="196"/>
      <c r="J54" s="193"/>
      <c r="K54" s="203"/>
      <c r="L54" s="1280"/>
      <c r="M54" s="1280"/>
      <c r="N54" s="193"/>
      <c r="O54" s="1271" t="s">
        <v>1</v>
      </c>
      <c r="P54" s="1298"/>
      <c r="Q54" s="1298"/>
      <c r="R54" s="1298"/>
      <c r="S54" s="1298"/>
      <c r="T54" s="1298"/>
      <c r="U54" s="1298"/>
      <c r="V54" s="1298"/>
      <c r="W54" s="1272"/>
      <c r="X54" s="20"/>
    </row>
    <row r="55" spans="1:24" ht="12" customHeight="1">
      <c r="A55" s="201">
        <v>6</v>
      </c>
      <c r="B55" s="1280"/>
      <c r="C55" s="1280"/>
      <c r="D55" s="1280"/>
      <c r="E55" s="1280"/>
      <c r="F55" s="1280"/>
      <c r="G55" s="202"/>
      <c r="H55" s="193"/>
      <c r="I55" s="196"/>
      <c r="J55" s="193"/>
      <c r="K55" s="204"/>
      <c r="L55" s="1280"/>
      <c r="M55" s="1280"/>
      <c r="N55" s="193"/>
      <c r="O55" s="1294"/>
      <c r="P55" s="1295"/>
      <c r="Q55" s="293"/>
      <c r="R55" s="293"/>
      <c r="S55" s="293"/>
      <c r="T55" s="293"/>
      <c r="U55" s="293"/>
      <c r="V55" s="293"/>
      <c r="W55" s="1293"/>
      <c r="X55" s="20"/>
    </row>
    <row r="56" spans="1:24" ht="12" customHeight="1">
      <c r="A56" s="198">
        <v>7</v>
      </c>
      <c r="B56" s="1280"/>
      <c r="C56" s="1280"/>
      <c r="D56" s="1280"/>
      <c r="E56" s="1280"/>
      <c r="F56" s="1280"/>
      <c r="G56" s="199"/>
      <c r="H56" s="193"/>
      <c r="I56" s="196"/>
      <c r="J56" s="193"/>
      <c r="K56" s="200"/>
      <c r="L56" s="1280"/>
      <c r="M56" s="1280"/>
      <c r="N56" s="193"/>
      <c r="O56" s="1296"/>
      <c r="P56" s="1297"/>
      <c r="Q56" s="293"/>
      <c r="R56" s="293"/>
      <c r="S56" s="293"/>
      <c r="T56" s="293"/>
      <c r="U56" s="293"/>
      <c r="V56" s="293"/>
      <c r="W56" s="1293"/>
      <c r="X56" s="20"/>
    </row>
    <row r="57" spans="1:24" ht="12" customHeight="1">
      <c r="A57" s="206">
        <v>8</v>
      </c>
      <c r="B57" s="1279"/>
      <c r="C57" s="1279"/>
      <c r="D57" s="1279"/>
      <c r="E57" s="1279"/>
      <c r="F57" s="1279"/>
      <c r="G57" s="207"/>
      <c r="H57" s="194"/>
      <c r="I57" s="379"/>
      <c r="J57" s="194"/>
      <c r="K57" s="208"/>
      <c r="L57" s="1279"/>
      <c r="M57" s="1279"/>
      <c r="N57" s="194"/>
      <c r="O57" s="1277" t="s">
        <v>43</v>
      </c>
      <c r="P57" s="1278"/>
      <c r="Q57" s="294"/>
      <c r="R57" s="294"/>
      <c r="S57" s="294"/>
      <c r="T57" s="294"/>
      <c r="U57" s="294"/>
      <c r="V57" s="294"/>
      <c r="W57" s="294"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61"/>
      <c r="F200" s="461"/>
      <c r="G200" s="462"/>
      <c r="H200" s="461"/>
      <c r="I200" s="461"/>
    </row>
    <row r="201" spans="1:23" customFormat="1" hidden="1">
      <c r="A201" s="4" t="s">
        <v>52</v>
      </c>
      <c r="B201" s="4" t="str">
        <f>IF($I$8="ВЗРОСЛЫЕ","ЖЕНЩИНЫ",IF($I$8="ДО 19 ЛЕТ","ЮНИОРКИ","ДЕВУШКИ"))</f>
        <v>ДЕВУШКИ</v>
      </c>
      <c r="C201" s="14" t="s">
        <v>40</v>
      </c>
      <c r="D201" s="14" t="s">
        <v>34</v>
      </c>
      <c r="E201" s="461"/>
      <c r="F201" s="461"/>
      <c r="G201" s="462"/>
      <c r="H201" s="461"/>
      <c r="I201" s="461"/>
    </row>
    <row r="202" spans="1:23" customFormat="1" hidden="1">
      <c r="A202" s="4" t="s">
        <v>63</v>
      </c>
      <c r="B202" s="4"/>
      <c r="C202" s="14" t="s">
        <v>36</v>
      </c>
      <c r="D202" s="14" t="s">
        <v>37</v>
      </c>
      <c r="E202" s="461"/>
      <c r="F202" s="461"/>
      <c r="G202" s="462"/>
      <c r="H202" s="461"/>
      <c r="I202" s="461"/>
    </row>
    <row r="203" spans="1:23" customFormat="1" hidden="1">
      <c r="A203" s="4" t="s">
        <v>45</v>
      </c>
      <c r="B203" s="4"/>
      <c r="C203" s="14" t="s">
        <v>35</v>
      </c>
      <c r="D203" s="14" t="s">
        <v>66</v>
      </c>
      <c r="E203" s="461"/>
      <c r="F203" s="461"/>
      <c r="G203" s="462"/>
      <c r="H203" s="461"/>
      <c r="I203" s="461"/>
    </row>
    <row r="204" spans="1:23" customFormat="1" hidden="1">
      <c r="A204" s="4" t="s">
        <v>51</v>
      </c>
      <c r="B204" s="4"/>
      <c r="C204" s="14" t="s">
        <v>64</v>
      </c>
      <c r="D204" s="14" t="s">
        <v>67</v>
      </c>
      <c r="E204" s="461"/>
      <c r="F204" s="461"/>
      <c r="G204" s="462"/>
      <c r="H204" s="461"/>
      <c r="I204" s="461"/>
    </row>
    <row r="205" spans="1:23" customFormat="1" hidden="1">
      <c r="A205" s="4" t="s">
        <v>68</v>
      </c>
      <c r="B205" s="4"/>
      <c r="C205" s="14" t="s">
        <v>65</v>
      </c>
      <c r="D205" s="14"/>
      <c r="E205" s="461"/>
      <c r="F205" s="461"/>
      <c r="G205" s="462"/>
      <c r="H205" s="461"/>
      <c r="I205" s="461"/>
    </row>
    <row r="206" spans="1:23" customFormat="1" hidden="1">
      <c r="A206" s="4"/>
      <c r="B206" s="4"/>
      <c r="C206" s="14" t="s">
        <v>69</v>
      </c>
      <c r="D206" s="14"/>
      <c r="E206" s="461"/>
      <c r="F206" s="461"/>
      <c r="G206" s="462"/>
      <c r="H206" s="461"/>
      <c r="I206" s="461"/>
    </row>
    <row r="207" spans="1:23" s="3" customFormat="1">
      <c r="C207" s="68"/>
      <c r="D207" s="13"/>
      <c r="E207" s="13"/>
      <c r="F207" s="13"/>
      <c r="P207" s="13"/>
      <c r="Q207" s="13"/>
      <c r="R207" s="13"/>
      <c r="S207" s="13"/>
      <c r="T207" s="18"/>
      <c r="U207" s="18"/>
      <c r="V207" s="18"/>
      <c r="W207" s="13"/>
    </row>
  </sheetData>
  <sheetProtection selectLockedCells="1"/>
  <mergeCells count="202">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A38:A45"/>
    <mergeCell ref="A29:A36"/>
    <mergeCell ref="A20:A27"/>
    <mergeCell ref="B29:B30"/>
    <mergeCell ref="B20:B21"/>
    <mergeCell ref="B26:B27"/>
    <mergeCell ref="B22:B23"/>
    <mergeCell ref="B24:B25"/>
    <mergeCell ref="B31:B32"/>
    <mergeCell ref="B44:B45"/>
    <mergeCell ref="B33:B34"/>
    <mergeCell ref="B35:B36"/>
    <mergeCell ref="B38:B39"/>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E17:E18"/>
    <mergeCell ref="C35:C36"/>
    <mergeCell ref="D35:D36"/>
    <mergeCell ref="C40:C41"/>
    <mergeCell ref="D38:D39"/>
    <mergeCell ref="C38:C39"/>
    <mergeCell ref="C26:C27"/>
    <mergeCell ref="C29:C30"/>
    <mergeCell ref="C31:C32"/>
    <mergeCell ref="C33:C34"/>
    <mergeCell ref="B57:F57"/>
    <mergeCell ref="B50:F50"/>
    <mergeCell ref="B51:F51"/>
    <mergeCell ref="B52:F52"/>
    <mergeCell ref="B53:F53"/>
    <mergeCell ref="B54:F54"/>
    <mergeCell ref="D40:D41"/>
    <mergeCell ref="D42:D43"/>
    <mergeCell ref="B55:F55"/>
    <mergeCell ref="B56:F56"/>
    <mergeCell ref="B49:F49"/>
    <mergeCell ref="D44:D45"/>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s>
  <phoneticPr fontId="39" type="noConversion"/>
  <conditionalFormatting sqref="D38:D45 D29:D36 D20:D27 D11:D18">
    <cfRule type="expression" dxfId="153" priority="1" stopIfTrue="1">
      <formula>COUNTIF($D$11:$D$45,D11)&gt;1</formula>
    </cfRule>
  </conditionalFormatting>
  <conditionalFormatting sqref="I41 I45 L43 I32 I36 L34 I23 I27 L25 L16">
    <cfRule type="cellIs" dxfId="152" priority="2" stopIfTrue="1" operator="notEqual">
      <formula>0</formula>
    </cfRule>
  </conditionalFormatting>
  <conditionalFormatting sqref="J39:J40 J43:J44 O36:P36 L41:M42 L14:M15 J30:J31 J34:J35 L32:M33 O27:P27 J21:J22 J25:J26 L23:M24 O18:P18 J12:J13 J16:J17 O45:P45">
    <cfRule type="expression" dxfId="151" priority="3" stopIfTrue="1">
      <formula>COUNTIF($B$50:$F$57,J12)&gt;0</formula>
    </cfRule>
    <cfRule type="expression" dxfId="150" priority="4" stopIfTrue="1">
      <formula>LEFT(J12,4)="поб."</formula>
    </cfRule>
  </conditionalFormatting>
  <conditionalFormatting sqref="B38:B45 B29:B36">
    <cfRule type="expression" dxfId="149" priority="5" stopIfTrue="1">
      <formula>COUNTIF($B$50:$F$57,$F29)&lt;&gt;0</formula>
    </cfRule>
  </conditionalFormatting>
  <conditionalFormatting sqref="B11:B18 B20:B27">
    <cfRule type="expression" dxfId="148" priority="6" stopIfTrue="1">
      <formula>COUNTIF($B$50:$F$53,$F11)&lt;&gt;0</formula>
    </cfRule>
  </conditionalFormatting>
  <conditionalFormatting sqref="F11:F18 F20:F27 F29:F36 F38:F45">
    <cfRule type="expression" dxfId="147" priority="7" stopIfTrue="1">
      <formula>COUNTIF($B$50:$F$53,F11)&gt;0</formula>
    </cfRule>
  </conditionalFormatting>
  <conditionalFormatting sqref="G11:G18 G20:G27 G29:G36 G38:G45">
    <cfRule type="expression" dxfId="146"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2017-05-01T05:07:48Z</cp:lastPrinted>
  <dcterms:created xsi:type="dcterms:W3CDTF">2005-01-20T08:43:05Z</dcterms:created>
  <dcterms:modified xsi:type="dcterms:W3CDTF">2017-11-27T09:31:10Z</dcterms:modified>
</cp:coreProperties>
</file>